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Kismedve\Documents\"/>
    </mc:Choice>
  </mc:AlternateContent>
  <xr:revisionPtr revIDLastSave="0" documentId="13_ncr:1_{7938C56E-24F2-46E9-8A96-502FCBABD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talékalap nyilvántartása" sheetId="1" r:id="rId1"/>
    <sheet name="Költségvetés-Bevételek" sheetId="2" r:id="rId2"/>
    <sheet name="Költségvetés-Kiadások" sheetId="3" r:id="rId3"/>
  </sheets>
  <calcPr calcId="181029"/>
  <extLst>
    <ext uri="GoogleSheetsCustomDataVersion1">
      <go:sheetsCustomData xmlns:go="http://customooxmlschemas.google.com/" r:id="rId7" roundtripDataSignature="AMtx7mglKWsdHTywDG14s9B7DolOmKidUA=="/>
    </ext>
  </extLst>
</workbook>
</file>

<file path=xl/calcChain.xml><?xml version="1.0" encoding="utf-8"?>
<calcChain xmlns="http://schemas.openxmlformats.org/spreadsheetml/2006/main">
  <c r="C193" i="3" l="1"/>
  <c r="C189" i="3"/>
  <c r="B167" i="3"/>
  <c r="B166" i="3"/>
  <c r="B165" i="3" s="1"/>
  <c r="C156" i="3"/>
  <c r="B156" i="3"/>
  <c r="C153" i="3"/>
  <c r="B153" i="3"/>
  <c r="B142" i="3"/>
  <c r="C141" i="3"/>
  <c r="B141" i="3"/>
  <c r="B130" i="3"/>
  <c r="C129" i="3"/>
  <c r="B129" i="3"/>
  <c r="C117" i="3"/>
  <c r="B117" i="3"/>
  <c r="C105" i="3"/>
  <c r="B94" i="3"/>
  <c r="C93" i="3"/>
  <c r="B82" i="3"/>
  <c r="C81" i="3"/>
  <c r="C67" i="3"/>
  <c r="C55" i="3"/>
  <c r="C46" i="3"/>
  <c r="C36" i="3"/>
  <c r="C26" i="3"/>
  <c r="C206" i="3" s="1"/>
  <c r="B22" i="3"/>
  <c r="B11" i="3"/>
  <c r="C4" i="3"/>
  <c r="C62" i="2"/>
  <c r="C58" i="2"/>
  <c r="C34" i="2"/>
  <c r="C31" i="2"/>
  <c r="C23" i="2"/>
  <c r="C18" i="2"/>
  <c r="C9" i="2"/>
  <c r="C4" i="2"/>
  <c r="C69" i="2" s="1"/>
  <c r="C208" i="3" s="1"/>
  <c r="C2" i="1"/>
  <c r="C6" i="1" s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0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ID#AAAAskvQQCM
Kismedve    (2023-03-08 13:07:22)
csapatok támogatása</t>
        </r>
      </text>
    </comment>
    <comment ref="A64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ID#AAAAskvQQDI
Kismedve    (2023-03-08 13:07:22)
mivel nem tudom, hogy alakul a tornai és ipolysági ingatlanjaink sorsa, nincs ingatlaneladási bevétel betervezve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SnKiO9fKgTh4bPkJcCJjvKZe3S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5" authorId="0" shapeId="0" xr:uid="{00000000-0006-0000-0200-000003000000}">
      <text>
        <r>
          <rPr>
            <sz val="11"/>
            <color theme="1"/>
            <rFont val="Calibri"/>
            <scheme val="minor"/>
          </rPr>
          <t>======
ID#AAAAtXGJkik
Kismedve    (2023-03-19 23:00:34)
arra, ami nem a projekt része</t>
        </r>
      </text>
    </comment>
    <comment ref="C147" authorId="0" shapeId="0" xr:uid="{00000000-0006-0000-0200-000004000000}">
      <text>
        <r>
          <rPr>
            <sz val="11"/>
            <color theme="1"/>
            <rFont val="Calibri"/>
            <scheme val="minor"/>
          </rPr>
          <t>======
ID#AAAAskvQQC8
Kismedve    (2023-03-08 13:07:22)
szükség esetén a legszükségesebb állagmegőrzésre</t>
        </r>
      </text>
    </comment>
    <comment ref="A203" authorId="0" shapeId="0" xr:uid="{00000000-0006-0000-0200-000002000000}">
      <text>
        <r>
          <rPr>
            <sz val="11"/>
            <color theme="1"/>
            <rFont val="Calibri"/>
            <scheme val="minor"/>
          </rPr>
          <t>======
ID#AAAAtXGJkio
    (2023-03-19 23:00:34)
belső tartalék váratlan kiadásokra</t>
        </r>
      </text>
    </comment>
    <comment ref="C208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ID#AAAAtXGJkis
Kismedve    (2023-03-19 23:00:34)
Ebben benne lesz a Tartalékalapban levő összeg is!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zu9AO5GisqBlOkwRoIQ7kyu9EZQ=="/>
    </ext>
  </extLst>
</comments>
</file>

<file path=xl/sharedStrings.xml><?xml version="1.0" encoding="utf-8"?>
<sst xmlns="http://schemas.openxmlformats.org/spreadsheetml/2006/main" count="330" uniqueCount="224">
  <si>
    <t>Tartalékalap 2023-s gyarapodása</t>
  </si>
  <si>
    <t>2022.12.31-én</t>
  </si>
  <si>
    <t>2023.12.31-én</t>
  </si>
  <si>
    <t>Tartalék alap gyarapodás 2022-ben</t>
  </si>
  <si>
    <t>Tartalék alapba (adományok, megszűnt csapatvagyon) ez éven</t>
  </si>
  <si>
    <t>Tagsági díjakból átutalva ez éven</t>
  </si>
  <si>
    <t>Tartalék alap teljes összege:</t>
  </si>
  <si>
    <t>A 2023-as év költségvetés tervezete</t>
  </si>
  <si>
    <t>Bevételek (Euróban)</t>
  </si>
  <si>
    <t>Kiértékelés
2022.12.31</t>
  </si>
  <si>
    <t>Terv 2023</t>
  </si>
  <si>
    <t>Állami támogatás</t>
  </si>
  <si>
    <t>48 662,62 €</t>
  </si>
  <si>
    <t>Iskolaügyi minisztérium (2021)</t>
  </si>
  <si>
    <t>Egyéb állami támogatás</t>
  </si>
  <si>
    <t>Prvá pomoc ++</t>
  </si>
  <si>
    <t>Egyéb nem állami támogatások</t>
  </si>
  <si>
    <t>197 576,47 €</t>
  </si>
  <si>
    <t>Önkormányzatok támogatása</t>
  </si>
  <si>
    <t>Vállalatok támogatása</t>
  </si>
  <si>
    <t>Alapítványok támogatása:</t>
  </si>
  <si>
    <t>193 297,11 €</t>
  </si>
  <si>
    <t>Magánszemélyek támogatása</t>
  </si>
  <si>
    <t>Közösségi</t>
  </si>
  <si>
    <t>1 729,36 €</t>
  </si>
  <si>
    <t>Egyéb nem állami támogatás</t>
  </si>
  <si>
    <t>2 500,00 €</t>
  </si>
  <si>
    <t>Tartalékalap támogatás (nem tagdíj)</t>
  </si>
  <si>
    <t>Tagsági díjak</t>
  </si>
  <si>
    <t>15 973,00 €</t>
  </si>
  <si>
    <t>15 863,00 €</t>
  </si>
  <si>
    <t>. ebből tartalékalapba</t>
  </si>
  <si>
    <t>4 757,00 €</t>
  </si>
  <si>
    <t>Pártolói tagdíjak</t>
  </si>
  <si>
    <t>Ingatlan hasznositás</t>
  </si>
  <si>
    <t>9 931,85 €</t>
  </si>
  <si>
    <t>Paláston szállás, bérleti és teremdíjak, stb.:</t>
  </si>
  <si>
    <t>3 781,85 €</t>
  </si>
  <si>
    <t>- Számla kiállításával</t>
  </si>
  <si>
    <t>1 981,73 €</t>
  </si>
  <si>
    <t>- Támogatás</t>
  </si>
  <si>
    <t>1 800,12 €</t>
  </si>
  <si>
    <t>Bérleti díjak - Dunaszerdahelyen:</t>
  </si>
  <si>
    <t>6 150,00 €</t>
  </si>
  <si>
    <t>- Állandó bérlet</t>
  </si>
  <si>
    <t>6 000,00 €</t>
  </si>
  <si>
    <t>- Alkalmi bérlet</t>
  </si>
  <si>
    <t>Előfizetési díjak</t>
  </si>
  <si>
    <t>Rendezvények bevételei</t>
  </si>
  <si>
    <t>27 370,06 €</t>
  </si>
  <si>
    <t>Rendezvények:</t>
  </si>
  <si>
    <t>VK:</t>
  </si>
  <si>
    <t>15 315,00 €</t>
  </si>
  <si>
    <t>közös VK</t>
  </si>
  <si>
    <t>KCSŐV</t>
  </si>
  <si>
    <t>1 281,30 €</t>
  </si>
  <si>
    <t>ŐV</t>
  </si>
  <si>
    <t>3 038,80 €</t>
  </si>
  <si>
    <t>SŐV</t>
  </si>
  <si>
    <t>5 829,20 €</t>
  </si>
  <si>
    <t>Csminta</t>
  </si>
  <si>
    <t>2 035,70 €</t>
  </si>
  <si>
    <t>KCSminta</t>
  </si>
  <si>
    <t>SETA</t>
  </si>
  <si>
    <t>1 130,00 €</t>
  </si>
  <si>
    <t>ST</t>
  </si>
  <si>
    <t>2 000,00 €</t>
  </si>
  <si>
    <t>A Családos cserkészek rendezvényei és tevékenységei</t>
  </si>
  <si>
    <t>Részvételi díj</t>
  </si>
  <si>
    <t>Karitatív reklám</t>
  </si>
  <si>
    <t>Széchényi Társulat - rendezvényszerverzés</t>
  </si>
  <si>
    <t>KALÁSZ</t>
  </si>
  <si>
    <t>MÉTA</t>
  </si>
  <si>
    <t>4 744,00 €</t>
  </si>
  <si>
    <t>AKI</t>
  </si>
  <si>
    <t>2 132,00 €</t>
  </si>
  <si>
    <t>TRAMBULIN</t>
  </si>
  <si>
    <t>2 610,00 €</t>
  </si>
  <si>
    <t>NT 2023 hétvége</t>
  </si>
  <si>
    <t>ŐVZK</t>
  </si>
  <si>
    <t>Konferencia</t>
  </si>
  <si>
    <t>2 247,90 €</t>
  </si>
  <si>
    <t>Betlehemi Békeláng</t>
  </si>
  <si>
    <t>Áru eladás</t>
  </si>
  <si>
    <t>Árueladásból származó bevétel (pl. könyvek)</t>
  </si>
  <si>
    <t>Egyéb</t>
  </si>
  <si>
    <t>Pénzügyi tevékenység bevételei</t>
  </si>
  <si>
    <t>53 676,70 €</t>
  </si>
  <si>
    <t>adó 2%-nak bevételei</t>
  </si>
  <si>
    <t>7 457,07 €</t>
  </si>
  <si>
    <t>Egyéb bevétel</t>
  </si>
  <si>
    <t>BiPi-nek adott kölcsön visszafizetése</t>
  </si>
  <si>
    <t>1 500,00 €</t>
  </si>
  <si>
    <t>Kölcsönök SZMCS-nek</t>
  </si>
  <si>
    <t>4 000,00 €</t>
  </si>
  <si>
    <t>Áthozatal előző évről (bankszámlákon, kézi pénztár, tartalekalap)</t>
  </si>
  <si>
    <t>40 719,63 €</t>
  </si>
  <si>
    <t>Bevételek összesen</t>
  </si>
  <si>
    <t>353 264 €</t>
  </si>
  <si>
    <t>A 2023-es év költségvetés tervezete</t>
  </si>
  <si>
    <t>Kiadások (Euróban)</t>
  </si>
  <si>
    <t>Központi iroda DSZ</t>
  </si>
  <si>
    <t>5 551,37 €</t>
  </si>
  <si>
    <t>Irodaszerek</t>
  </si>
  <si>
    <t>1 189,23 €</t>
  </si>
  <si>
    <t>Banki illeték</t>
  </si>
  <si>
    <t>Okmánybélyeg</t>
  </si>
  <si>
    <t>Közjegyző</t>
  </si>
  <si>
    <t>Biztosítás (berendezés, felszerelés)</t>
  </si>
  <si>
    <t>Postaköltség</t>
  </si>
  <si>
    <t>Kommunikációs költségek:</t>
  </si>
  <si>
    <t>Telefonköltség iroda</t>
  </si>
  <si>
    <t>Telefonköltség (podujatie, aktivity)</t>
  </si>
  <si>
    <t>Internetköltség DS</t>
  </si>
  <si>
    <t>Rozhlas a Televizia Slovenska</t>
  </si>
  <si>
    <t>Reprezentációs alap</t>
  </si>
  <si>
    <t>Könyvelőprogram</t>
  </si>
  <si>
    <t>webes kiadások, előfizetések</t>
  </si>
  <si>
    <t>1 339,10 €</t>
  </si>
  <si>
    <t>útiköltség (alkalmazottak, önkéntesek, bedolgozók)</t>
  </si>
  <si>
    <t>tagsági és rendezvény adatbázis Tee-Pee költségei</t>
  </si>
  <si>
    <t>Iskolázások (főleg alkalmazottak, vezetőség)</t>
  </si>
  <si>
    <t>Egyéb költségek:</t>
  </si>
  <si>
    <t>Ebédjegyek plusz költségei</t>
  </si>
  <si>
    <t>Digitalizáció, kiadványok korrektúrázása</t>
  </si>
  <si>
    <t>Bérköltségek összesen (Központi Iroda + vezetőség)</t>
  </si>
  <si>
    <t>52 759,43 €</t>
  </si>
  <si>
    <t>Alkalmazottak nettó bére</t>
  </si>
  <si>
    <t>24 585,78 €</t>
  </si>
  <si>
    <t>Szociális biztosítás</t>
  </si>
  <si>
    <t>12 355,31 €</t>
  </si>
  <si>
    <t>Betegbiztositás</t>
  </si>
  <si>
    <t>5 050,62 €</t>
  </si>
  <si>
    <t>Adó előleg</t>
  </si>
  <si>
    <t>2 370,32 €</t>
  </si>
  <si>
    <t>Ajándék utalványok</t>
  </si>
  <si>
    <t>Bedolgozók költségei</t>
  </si>
  <si>
    <t>4 635,00 €</t>
  </si>
  <si>
    <t>Ebédjegyek</t>
  </si>
  <si>
    <t>3 762,40 €</t>
  </si>
  <si>
    <t>Ebédjegyek (önkénteseknek)</t>
  </si>
  <si>
    <t>1 526,50 €</t>
  </si>
  <si>
    <t>Beszédes Lajos nevelési központ Palást</t>
  </si>
  <si>
    <t>Telefonköltség Palást</t>
  </si>
  <si>
    <t>Internetköltség Palást</t>
  </si>
  <si>
    <t>útiköltség (gondnok - önkéntes)</t>
  </si>
  <si>
    <t>Bérköltségek összesen (gondnok Paláston)</t>
  </si>
  <si>
    <t>11 970,84 €</t>
  </si>
  <si>
    <t>5 390,78 €</t>
  </si>
  <si>
    <t>1 686,17 €</t>
  </si>
  <si>
    <t>3 465,00 €</t>
  </si>
  <si>
    <t>Ingatlan - DS:</t>
  </si>
  <si>
    <t>20 912,67 €</t>
  </si>
  <si>
    <t>Energia:</t>
  </si>
  <si>
    <t>16 076,45 €</t>
  </si>
  <si>
    <t>Villany</t>
  </si>
  <si>
    <t>1 541,36 €</t>
  </si>
  <si>
    <t>Víz és csatorna:</t>
  </si>
  <si>
    <t>Gáz</t>
  </si>
  <si>
    <t>14 128,98 €</t>
  </si>
  <si>
    <t>Takarítószerek</t>
  </si>
  <si>
    <t>Karbantartás + felújítás + kötelezettségek</t>
  </si>
  <si>
    <t>Szemétdíj</t>
  </si>
  <si>
    <t>Biztosítás</t>
  </si>
  <si>
    <t>Adó</t>
  </si>
  <si>
    <t>Fejlesztés</t>
  </si>
  <si>
    <t>3 093,75 €</t>
  </si>
  <si>
    <t>Ingatlan - Palást:</t>
  </si>
  <si>
    <t>8 033,04 €</t>
  </si>
  <si>
    <t>6 443,92 €</t>
  </si>
  <si>
    <t>5 642,41 €</t>
  </si>
  <si>
    <t>Karbantartás</t>
  </si>
  <si>
    <t>1 174,70 €</t>
  </si>
  <si>
    <t>1 000,00 €</t>
  </si>
  <si>
    <t>Reklám</t>
  </si>
  <si>
    <t>Idegenforgalmi adó</t>
  </si>
  <si>
    <t>Bérlet</t>
  </si>
  <si>
    <t>Ingatlan - Szímő csónakház:</t>
  </si>
  <si>
    <t>Ingatlan - Torna:</t>
  </si>
  <si>
    <t>Ingatlan - Szepsi:</t>
  </si>
  <si>
    <t>Ingatlan - Rimaszombat:</t>
  </si>
  <si>
    <t>Ingatlan - Fülek:</t>
  </si>
  <si>
    <t>Ingatlan - Ipolyság:</t>
  </si>
  <si>
    <t>Ingatlan - Ipolynyék:</t>
  </si>
  <si>
    <t>Szolgálati autók + utánfutók:</t>
  </si>
  <si>
    <t>Üzemeltetés</t>
  </si>
  <si>
    <t>STK a EK</t>
  </si>
  <si>
    <t>Biztositás</t>
  </si>
  <si>
    <t>Sztrádajegy</t>
  </si>
  <si>
    <t>Parkolójegy</t>
  </si>
  <si>
    <t>Büntetések</t>
  </si>
  <si>
    <t>Rendezvények kiadásai</t>
  </si>
  <si>
    <t>VK</t>
  </si>
  <si>
    <t>Esterházy</t>
  </si>
  <si>
    <t>NT 2023</t>
  </si>
  <si>
    <t>Vezetőség és munkacsoportok kiadásai</t>
  </si>
  <si>
    <t>Önkéntes csapatmentor</t>
  </si>
  <si>
    <t>Kiadványok költségei</t>
  </si>
  <si>
    <t>Újság:</t>
  </si>
  <si>
    <t>Könyv, naptár, stb.:</t>
  </si>
  <si>
    <t>Cserkészközösségek (cserkészcsapatok, klubok, stb.)</t>
  </si>
  <si>
    <t>19 885,65 €</t>
  </si>
  <si>
    <t>Iskolaügyi összesen</t>
  </si>
  <si>
    <t>9 311,00 €</t>
  </si>
  <si>
    <t>Szmcs támogatás összesen</t>
  </si>
  <si>
    <t>1 141,06 €</t>
  </si>
  <si>
    <t>2% összesen</t>
  </si>
  <si>
    <t>5 223,59 €</t>
  </si>
  <si>
    <t>Kölcsönök</t>
  </si>
  <si>
    <t>Egyéb támogatás (önkormányzat, pályázat, adomány, stb.)</t>
  </si>
  <si>
    <t>Egyéb kiadások</t>
  </si>
  <si>
    <t>1 101,47 €</t>
  </si>
  <si>
    <t>11 640,00 €</t>
  </si>
  <si>
    <t>Tagdíjak egyéb szervezetekbe</t>
  </si>
  <si>
    <t>1 058,34 €</t>
  </si>
  <si>
    <t>Váltási veszteség</t>
  </si>
  <si>
    <t>Tartalék</t>
  </si>
  <si>
    <t>Tartalék alapból merítés</t>
  </si>
  <si>
    <t>Kiadások összesen</t>
  </si>
  <si>
    <t>273 345 €</t>
  </si>
  <si>
    <t>Egyenleg / Átvitel következő évre</t>
  </si>
  <si>
    <t xml:space="preserve">online verzióban: </t>
  </si>
  <si>
    <t>https://docs.google.com/spreadsheets/d/1CoaVbwSlNqHFJMJlQhs7y_TKhU-W9jPN/edit?usp=sharing&amp;ouid=109587030322372087693&amp;rtpof=true&amp;sd=true</t>
  </si>
  <si>
    <t>KGY2023 SZMCS Koltsegvetes terv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</si>
</sst>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€-1]"/>
    <numFmt numFmtId="165" formatCode="#,##0.00\ [$€-1]"/>
    <numFmt numFmtId="166" formatCode="_-* #,##0\ [$€-1]_-;\-* #,##0\ [$€-1]_-;_-* &quot;-&quot;??\ [$€-1]_-;_-@"/>
    <numFmt numFmtId="167" formatCode="#,##0.00\ &quot;€&quot;"/>
  </numFmts>
  <fonts count="13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b/>
      <sz val="11"/>
      <color rgb="FF000000"/>
      <name val="Times New Roman"/>
    </font>
    <font>
      <sz val="11"/>
      <name val="Calibri"/>
    </font>
    <font>
      <sz val="11"/>
      <color rgb="FF000000"/>
      <name val="Calibri"/>
    </font>
    <font>
      <sz val="11"/>
      <color theme="1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1"/>
      <color rgb="FF000000"/>
      <name val="Arial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rgb="FF4BACC6"/>
        <bgColor rgb="FF4BACC6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5" fillId="0" borderId="5" xfId="0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7" fontId="7" fillId="0" borderId="0" xfId="0" applyNumberFormat="1" applyFont="1"/>
    <xf numFmtId="166" fontId="10" fillId="0" borderId="0" xfId="0" applyNumberFormat="1" applyFont="1" applyAlignment="1">
      <alignment horizontal="right"/>
    </xf>
    <xf numFmtId="0" fontId="9" fillId="4" borderId="2" xfId="0" applyFont="1" applyFill="1" applyBorder="1"/>
    <xf numFmtId="165" fontId="9" fillId="4" borderId="7" xfId="0" applyNumberFormat="1" applyFont="1" applyFill="1" applyBorder="1" applyAlignment="1">
      <alignment horizontal="right"/>
    </xf>
    <xf numFmtId="0" fontId="9" fillId="5" borderId="8" xfId="0" applyFont="1" applyFill="1" applyBorder="1"/>
    <xf numFmtId="165" fontId="9" fillId="5" borderId="9" xfId="0" applyNumberFormat="1" applyFont="1" applyFill="1" applyBorder="1" applyAlignment="1">
      <alignment horizontal="right"/>
    </xf>
    <xf numFmtId="0" fontId="9" fillId="0" borderId="0" xfId="0" applyFont="1"/>
    <xf numFmtId="165" fontId="9" fillId="0" borderId="0" xfId="0" applyNumberFormat="1" applyFont="1"/>
    <xf numFmtId="165" fontId="9" fillId="0" borderId="0" xfId="0" applyNumberFormat="1" applyFont="1" applyAlignment="1">
      <alignment horizontal="right"/>
    </xf>
    <xf numFmtId="0" fontId="9" fillId="5" borderId="10" xfId="0" applyFont="1" applyFill="1" applyBorder="1"/>
    <xf numFmtId="165" fontId="9" fillId="5" borderId="11" xfId="0" applyNumberFormat="1" applyFont="1" applyFill="1" applyBorder="1" applyAlignment="1">
      <alignment horizontal="right"/>
    </xf>
    <xf numFmtId="0" fontId="9" fillId="5" borderId="2" xfId="0" applyFont="1" applyFill="1" applyBorder="1"/>
    <xf numFmtId="165" fontId="9" fillId="5" borderId="7" xfId="0" applyNumberFormat="1" applyFont="1" applyFill="1" applyBorder="1" applyAlignment="1">
      <alignment horizontal="right"/>
    </xf>
    <xf numFmtId="0" fontId="9" fillId="4" borderId="12" xfId="0" applyFont="1" applyFill="1" applyBorder="1"/>
    <xf numFmtId="0" fontId="9" fillId="0" borderId="2" xfId="0" applyFont="1" applyBorder="1"/>
    <xf numFmtId="165" fontId="9" fillId="0" borderId="6" xfId="0" applyNumberFormat="1" applyFont="1" applyBorder="1" applyAlignment="1">
      <alignment horizontal="right"/>
    </xf>
    <xf numFmtId="165" fontId="9" fillId="6" borderId="9" xfId="0" applyNumberFormat="1" applyFont="1" applyFill="1" applyBorder="1" applyAlignment="1">
      <alignment horizontal="right"/>
    </xf>
    <xf numFmtId="0" fontId="9" fillId="0" borderId="5" xfId="0" applyFont="1" applyBorder="1"/>
    <xf numFmtId="0" fontId="9" fillId="5" borderId="13" xfId="0" applyFont="1" applyFill="1" applyBorder="1"/>
    <xf numFmtId="0" fontId="9" fillId="6" borderId="8" xfId="0" applyFont="1" applyFill="1" applyBorder="1"/>
    <xf numFmtId="0" fontId="9" fillId="5" borderId="14" xfId="0" applyFont="1" applyFill="1" applyBorder="1"/>
    <xf numFmtId="165" fontId="9" fillId="0" borderId="15" xfId="0" applyNumberFormat="1" applyFont="1" applyBorder="1" applyAlignment="1">
      <alignment horizontal="right"/>
    </xf>
    <xf numFmtId="165" fontId="9" fillId="6" borderId="11" xfId="0" applyNumberFormat="1" applyFont="1" applyFill="1" applyBorder="1" applyAlignment="1">
      <alignment horizontal="right"/>
    </xf>
    <xf numFmtId="165" fontId="9" fillId="0" borderId="16" xfId="0" applyNumberFormat="1" applyFont="1" applyBorder="1" applyAlignment="1">
      <alignment horizontal="right"/>
    </xf>
    <xf numFmtId="165" fontId="9" fillId="6" borderId="7" xfId="0" applyNumberFormat="1" applyFont="1" applyFill="1" applyBorder="1" applyAlignment="1">
      <alignment horizontal="right"/>
    </xf>
    <xf numFmtId="167" fontId="9" fillId="0" borderId="0" xfId="0" applyNumberFormat="1" applyFont="1"/>
    <xf numFmtId="164" fontId="9" fillId="6" borderId="12" xfId="0" applyNumberFormat="1" applyFont="1" applyFill="1" applyBorder="1" applyAlignment="1">
      <alignment horizontal="right"/>
    </xf>
    <xf numFmtId="0" fontId="5" fillId="7" borderId="2" xfId="0" applyFont="1" applyFill="1" applyBorder="1"/>
    <xf numFmtId="164" fontId="5" fillId="7" borderId="7" xfId="0" applyNumberFormat="1" applyFont="1" applyFill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7" fontId="2" fillId="0" borderId="0" xfId="0" applyNumberFormat="1" applyFont="1" applyAlignment="1">
      <alignment horizontal="right" vertical="center"/>
    </xf>
    <xf numFmtId="166" fontId="11" fillId="0" borderId="0" xfId="0" applyNumberFormat="1" applyFont="1" applyAlignment="1">
      <alignment horizontal="center"/>
    </xf>
    <xf numFmtId="165" fontId="9" fillId="0" borderId="6" xfId="0" applyNumberFormat="1" applyFont="1" applyBorder="1"/>
    <xf numFmtId="165" fontId="9" fillId="6" borderId="9" xfId="0" applyNumberFormat="1" applyFont="1" applyFill="1" applyBorder="1"/>
    <xf numFmtId="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6" borderId="12" xfId="0" applyFont="1" applyFill="1" applyBorder="1"/>
    <xf numFmtId="165" fontId="9" fillId="6" borderId="12" xfId="0" applyNumberFormat="1" applyFont="1" applyFill="1" applyBorder="1"/>
    <xf numFmtId="165" fontId="9" fillId="5" borderId="9" xfId="0" applyNumberFormat="1" applyFont="1" applyFill="1" applyBorder="1"/>
    <xf numFmtId="165" fontId="9" fillId="0" borderId="5" xfId="0" applyNumberFormat="1" applyFont="1" applyBorder="1"/>
    <xf numFmtId="0" fontId="9" fillId="4" borderId="8" xfId="0" applyFont="1" applyFill="1" applyBorder="1"/>
    <xf numFmtId="0" fontId="9" fillId="6" borderId="2" xfId="0" applyFont="1" applyFill="1" applyBorder="1"/>
    <xf numFmtId="165" fontId="9" fillId="4" borderId="12" xfId="0" applyNumberFormat="1" applyFont="1" applyFill="1" applyBorder="1" applyAlignment="1">
      <alignment horizontal="right"/>
    </xf>
    <xf numFmtId="167" fontId="9" fillId="0" borderId="0" xfId="0" applyNumberFormat="1" applyFont="1" applyAlignment="1">
      <alignment horizontal="right"/>
    </xf>
    <xf numFmtId="166" fontId="9" fillId="6" borderId="12" xfId="0" applyNumberFormat="1" applyFont="1" applyFill="1" applyBorder="1"/>
    <xf numFmtId="0" fontId="5" fillId="7" borderId="17" xfId="0" applyFont="1" applyFill="1" applyBorder="1"/>
    <xf numFmtId="166" fontId="5" fillId="7" borderId="18" xfId="0" applyNumberFormat="1" applyFont="1" applyFill="1" applyBorder="1"/>
    <xf numFmtId="167" fontId="9" fillId="7" borderId="2" xfId="0" applyNumberFormat="1" applyFont="1" applyFill="1" applyBorder="1" applyAlignment="1">
      <alignment horizontal="right"/>
    </xf>
    <xf numFmtId="0" fontId="10" fillId="0" borderId="0" xfId="0" applyFont="1"/>
    <xf numFmtId="167" fontId="7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12" fillId="0" borderId="0" xfId="1"/>
    <xf numFmtId="0" fontId="12" fillId="0" borderId="0" xfId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CoaVbwSlNqHFJMJlQhs7y_TKhU-W9jPN/edit?usp=sharing&amp;ouid=109587030322372087693&amp;rtpof=true&amp;sd=true" TargetMode="External"/><Relationship Id="rId1" Type="http://schemas.openxmlformats.org/officeDocument/2006/relationships/hyperlink" Target="https://docs.google.com/spreadsheets/d/1CoaVbwSlNqHFJMJlQhs7y_TKhU-W9jPN/edit?usp=sharing&amp;ouid=109587030322372087693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tabSelected="1" workbookViewId="0">
      <selection activeCell="A10" sqref="A10"/>
    </sheetView>
  </sheetViews>
  <sheetFormatPr defaultColWidth="14.44140625" defaultRowHeight="15" customHeight="1" x14ac:dyDescent="0.3"/>
  <cols>
    <col min="1" max="1" width="53" customWidth="1"/>
    <col min="2" max="3" width="11.109375" customWidth="1"/>
    <col min="4" max="10" width="8.6640625" customWidth="1"/>
  </cols>
  <sheetData>
    <row r="1" spans="1:3" ht="28.8" x14ac:dyDescent="0.3">
      <c r="A1" s="1" t="s">
        <v>0</v>
      </c>
      <c r="B1" s="2" t="s">
        <v>1</v>
      </c>
      <c r="C1" s="2" t="s">
        <v>2</v>
      </c>
    </row>
    <row r="2" spans="1:3" ht="14.4" x14ac:dyDescent="0.3">
      <c r="A2" s="3" t="s">
        <v>3</v>
      </c>
      <c r="B2" s="4">
        <f t="shared" ref="B2:C2" si="0">B3+B4</f>
        <v>4997</v>
      </c>
      <c r="C2" s="4">
        <f t="shared" si="0"/>
        <v>0</v>
      </c>
    </row>
    <row r="3" spans="1:3" ht="14.4" x14ac:dyDescent="0.3">
      <c r="A3" s="5" t="s">
        <v>4</v>
      </c>
      <c r="B3" s="6">
        <v>240</v>
      </c>
      <c r="C3" s="6">
        <v>0</v>
      </c>
    </row>
    <row r="4" spans="1:3" ht="14.4" x14ac:dyDescent="0.3">
      <c r="A4" s="5" t="s">
        <v>5</v>
      </c>
      <c r="B4" s="6">
        <v>4757</v>
      </c>
      <c r="C4" s="6">
        <v>0</v>
      </c>
    </row>
    <row r="6" spans="1:3" ht="14.4" x14ac:dyDescent="0.3">
      <c r="A6" s="3" t="s">
        <v>6</v>
      </c>
      <c r="B6" s="7">
        <v>9769.7800000000007</v>
      </c>
      <c r="C6" s="7">
        <f>B6+C2</f>
        <v>9769.7800000000007</v>
      </c>
    </row>
    <row r="7" spans="1:3" ht="14.4" x14ac:dyDescent="0.3">
      <c r="B7" s="8"/>
      <c r="C7" s="8"/>
    </row>
    <row r="10" spans="1:3" ht="15" customHeight="1" x14ac:dyDescent="0.3">
      <c r="A10" t="s">
        <v>223</v>
      </c>
    </row>
    <row r="11" spans="1:3" ht="15" customHeight="1" x14ac:dyDescent="0.3">
      <c r="A11" s="70" t="s">
        <v>221</v>
      </c>
    </row>
    <row r="12" spans="1:3" ht="57.6" x14ac:dyDescent="0.3">
      <c r="A12" s="71" t="s">
        <v>222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hyperlinks>
    <hyperlink ref="A11" r:id="rId1" xr:uid="{A573A97A-7EA2-4517-BF35-CE5CAFE7B065}"/>
    <hyperlink ref="A12" r:id="rId2" xr:uid="{8E9CDD8F-1D64-486F-95CA-23FD3D3EFE5A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8"/>
  <sheetViews>
    <sheetView workbookViewId="0">
      <pane ySplit="3" topLeftCell="A4" activePane="bottomLeft" state="frozen"/>
      <selection pane="bottomLeft" activeCell="B5" sqref="B5"/>
    </sheetView>
  </sheetViews>
  <sheetFormatPr defaultColWidth="14.44140625" defaultRowHeight="15" customHeight="1" x14ac:dyDescent="0.3"/>
  <cols>
    <col min="1" max="1" width="45.5546875" customWidth="1"/>
    <col min="2" max="3" width="13.88671875" customWidth="1"/>
    <col min="4" max="22" width="8" customWidth="1"/>
  </cols>
  <sheetData>
    <row r="1" spans="1:26" ht="19.5" customHeight="1" x14ac:dyDescent="0.3">
      <c r="A1" s="68" t="s">
        <v>7</v>
      </c>
      <c r="B1" s="69"/>
      <c r="C1" s="6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8"/>
      <c r="X1" s="8"/>
      <c r="Y1" s="8"/>
      <c r="Z1" s="8"/>
    </row>
    <row r="2" spans="1:26" ht="39.75" customHeight="1" x14ac:dyDescent="0.3">
      <c r="A2" s="10" t="s">
        <v>8</v>
      </c>
      <c r="B2" s="11" t="s">
        <v>9</v>
      </c>
      <c r="C2" s="12" t="s">
        <v>10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8"/>
      <c r="X2" s="8"/>
      <c r="Y2" s="8"/>
      <c r="Z2" s="8"/>
    </row>
    <row r="3" spans="1:26" ht="15.75" customHeight="1" x14ac:dyDescent="0.3">
      <c r="A3" s="13"/>
      <c r="B3" s="14"/>
      <c r="C3" s="15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8"/>
      <c r="X3" s="8"/>
      <c r="Y3" s="8"/>
      <c r="Z3" s="8"/>
    </row>
    <row r="4" spans="1:26" ht="14.4" x14ac:dyDescent="0.3">
      <c r="A4" s="16" t="s">
        <v>11</v>
      </c>
      <c r="B4" s="17" t="s">
        <v>12</v>
      </c>
      <c r="C4" s="17">
        <f>SUM(C5:C7)</f>
        <v>35000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8"/>
      <c r="X4" s="8"/>
      <c r="Y4" s="8"/>
      <c r="Z4" s="8"/>
    </row>
    <row r="5" spans="1:26" ht="15.75" customHeight="1" x14ac:dyDescent="0.3">
      <c r="A5" s="18" t="s">
        <v>13</v>
      </c>
      <c r="B5" s="19" t="s">
        <v>12</v>
      </c>
      <c r="C5" s="19">
        <v>35000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8"/>
      <c r="X5" s="8"/>
      <c r="Y5" s="8"/>
      <c r="Z5" s="8"/>
    </row>
    <row r="6" spans="1:26" ht="15.75" customHeight="1" x14ac:dyDescent="0.3">
      <c r="A6" s="18" t="s">
        <v>14</v>
      </c>
      <c r="B6" s="19">
        <v>0</v>
      </c>
      <c r="C6" s="19">
        <v>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8"/>
      <c r="X6" s="8"/>
      <c r="Y6" s="8"/>
      <c r="Z6" s="8"/>
    </row>
    <row r="7" spans="1:26" ht="15.75" customHeight="1" x14ac:dyDescent="0.3">
      <c r="A7" s="18" t="s">
        <v>15</v>
      </c>
      <c r="B7" s="19">
        <v>0</v>
      </c>
      <c r="C7" s="19">
        <v>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8"/>
      <c r="X7" s="8"/>
      <c r="Y7" s="8"/>
      <c r="Z7" s="8"/>
    </row>
    <row r="8" spans="1:26" ht="15.75" customHeight="1" x14ac:dyDescent="0.3">
      <c r="A8" s="20"/>
      <c r="B8" s="21"/>
      <c r="C8" s="22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8"/>
      <c r="X8" s="8"/>
      <c r="Y8" s="8"/>
      <c r="Z8" s="8"/>
    </row>
    <row r="9" spans="1:26" ht="14.4" x14ac:dyDescent="0.3">
      <c r="A9" s="16" t="s">
        <v>16</v>
      </c>
      <c r="B9" s="17" t="s">
        <v>17</v>
      </c>
      <c r="C9" s="17">
        <f>SUM(C10:C16)</f>
        <v>81240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8"/>
      <c r="X9" s="8"/>
      <c r="Y9" s="8"/>
      <c r="Z9" s="8"/>
    </row>
    <row r="10" spans="1:26" ht="15.75" customHeight="1" x14ac:dyDescent="0.3">
      <c r="A10" s="18" t="s">
        <v>18</v>
      </c>
      <c r="B10" s="19">
        <v>0</v>
      </c>
      <c r="C10" s="19">
        <v>1000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8"/>
      <c r="X10" s="8"/>
      <c r="Y10" s="8"/>
      <c r="Z10" s="8"/>
    </row>
    <row r="11" spans="1:26" ht="15.75" customHeight="1" x14ac:dyDescent="0.3">
      <c r="A11" s="18" t="s">
        <v>19</v>
      </c>
      <c r="B11" s="19">
        <v>0</v>
      </c>
      <c r="C11" s="19">
        <v>5000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8"/>
      <c r="X11" s="8"/>
      <c r="Y11" s="8"/>
      <c r="Z11" s="8"/>
    </row>
    <row r="12" spans="1:26" ht="15.75" customHeight="1" x14ac:dyDescent="0.3">
      <c r="A12" s="18" t="s">
        <v>20</v>
      </c>
      <c r="B12" s="19" t="s">
        <v>21</v>
      </c>
      <c r="C12" s="19">
        <v>70000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8"/>
      <c r="X12" s="8"/>
      <c r="Y12" s="8"/>
      <c r="Z12" s="8"/>
    </row>
    <row r="13" spans="1:26" ht="15.75" customHeight="1" x14ac:dyDescent="0.3">
      <c r="A13" s="18" t="s">
        <v>22</v>
      </c>
      <c r="B13" s="19">
        <v>50</v>
      </c>
      <c r="C13" s="19">
        <v>500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8"/>
      <c r="X13" s="8"/>
      <c r="Y13" s="8"/>
      <c r="Z13" s="8"/>
    </row>
    <row r="14" spans="1:26" ht="15.75" customHeight="1" x14ac:dyDescent="0.3">
      <c r="A14" s="23" t="s">
        <v>23</v>
      </c>
      <c r="B14" s="19" t="s">
        <v>24</v>
      </c>
      <c r="C14" s="24">
        <v>2000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8"/>
      <c r="X14" s="8"/>
      <c r="Y14" s="8"/>
      <c r="Z14" s="8"/>
    </row>
    <row r="15" spans="1:26" ht="15.75" customHeight="1" x14ac:dyDescent="0.3">
      <c r="A15" s="25" t="s">
        <v>25</v>
      </c>
      <c r="B15" s="19" t="s">
        <v>26</v>
      </c>
      <c r="C15" s="26">
        <v>2500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8"/>
      <c r="X15" s="8"/>
      <c r="Y15" s="8"/>
      <c r="Z15" s="8"/>
    </row>
    <row r="16" spans="1:26" ht="15.75" customHeight="1" x14ac:dyDescent="0.3">
      <c r="A16" s="18" t="s">
        <v>27</v>
      </c>
      <c r="B16" s="19">
        <v>240</v>
      </c>
      <c r="C16" s="19">
        <v>240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8"/>
      <c r="X16" s="8"/>
      <c r="Y16" s="8"/>
      <c r="Z16" s="8"/>
    </row>
    <row r="17" spans="1:26" ht="14.4" x14ac:dyDescent="0.3">
      <c r="A17" s="20"/>
      <c r="B17" s="21"/>
      <c r="C17" s="2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8"/>
      <c r="X17" s="8"/>
      <c r="Y17" s="8"/>
      <c r="Z17" s="8"/>
    </row>
    <row r="18" spans="1:26" ht="15.75" customHeight="1" x14ac:dyDescent="0.3">
      <c r="A18" s="27" t="s">
        <v>28</v>
      </c>
      <c r="B18" s="17" t="s">
        <v>29</v>
      </c>
      <c r="C18" s="17">
        <f>SUM(C19:C21)</f>
        <v>33000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8"/>
      <c r="X18" s="8"/>
      <c r="Y18" s="8"/>
      <c r="Z18" s="8"/>
    </row>
    <row r="19" spans="1:26" ht="15.75" customHeight="1" x14ac:dyDescent="0.3">
      <c r="A19" s="28" t="s">
        <v>28</v>
      </c>
      <c r="B19" s="29" t="s">
        <v>30</v>
      </c>
      <c r="C19" s="30">
        <v>28000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8"/>
      <c r="X19" s="8"/>
      <c r="Y19" s="8"/>
      <c r="Z19" s="8"/>
    </row>
    <row r="20" spans="1:26" ht="15.75" customHeight="1" x14ac:dyDescent="0.3">
      <c r="A20" s="31" t="s">
        <v>31</v>
      </c>
      <c r="B20" s="29" t="s">
        <v>32</v>
      </c>
      <c r="C20" s="30">
        <v>4800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8"/>
      <c r="X20" s="8"/>
      <c r="Y20" s="8"/>
      <c r="Z20" s="8"/>
    </row>
    <row r="21" spans="1:26" ht="15.75" customHeight="1" x14ac:dyDescent="0.3">
      <c r="A21" s="31" t="s">
        <v>33</v>
      </c>
      <c r="B21" s="29">
        <v>110</v>
      </c>
      <c r="C21" s="30">
        <v>200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8"/>
      <c r="X21" s="8"/>
      <c r="Y21" s="8"/>
      <c r="Z21" s="8"/>
    </row>
    <row r="22" spans="1:26" ht="15.75" customHeight="1" x14ac:dyDescent="0.3">
      <c r="A22" s="20"/>
      <c r="B22" s="21"/>
      <c r="C22" s="22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8"/>
      <c r="X22" s="8"/>
      <c r="Y22" s="8"/>
      <c r="Z22" s="8"/>
    </row>
    <row r="23" spans="1:26" ht="15.75" customHeight="1" x14ac:dyDescent="0.3">
      <c r="A23" s="27" t="s">
        <v>34</v>
      </c>
      <c r="B23" s="17" t="s">
        <v>35</v>
      </c>
      <c r="C23" s="17">
        <f>SUM(C24,C27)</f>
        <v>14000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8"/>
      <c r="X23" s="8"/>
      <c r="Y23" s="8"/>
      <c r="Z23" s="8"/>
    </row>
    <row r="24" spans="1:26" ht="15.75" customHeight="1" x14ac:dyDescent="0.3">
      <c r="A24" s="32" t="s">
        <v>36</v>
      </c>
      <c r="B24" s="19" t="s">
        <v>37</v>
      </c>
      <c r="C24" s="19">
        <v>5000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8"/>
      <c r="X24" s="8"/>
      <c r="Y24" s="8"/>
      <c r="Z24" s="8"/>
    </row>
    <row r="25" spans="1:26" ht="15.75" customHeight="1" x14ac:dyDescent="0.3">
      <c r="A25" s="31" t="s">
        <v>38</v>
      </c>
      <c r="B25" s="29" t="s">
        <v>39</v>
      </c>
      <c r="C25" s="3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8"/>
      <c r="X25" s="8"/>
      <c r="Y25" s="8"/>
      <c r="Z25" s="8"/>
    </row>
    <row r="26" spans="1:26" ht="15.75" customHeight="1" x14ac:dyDescent="0.3">
      <c r="A26" s="31" t="s">
        <v>40</v>
      </c>
      <c r="B26" s="29" t="s">
        <v>41</v>
      </c>
      <c r="C26" s="3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8"/>
      <c r="X26" s="8"/>
      <c r="Y26" s="8"/>
      <c r="Z26" s="8"/>
    </row>
    <row r="27" spans="1:26" ht="15.75" customHeight="1" x14ac:dyDescent="0.3">
      <c r="A27" s="18" t="s">
        <v>42</v>
      </c>
      <c r="B27" s="19" t="s">
        <v>43</v>
      </c>
      <c r="C27" s="19">
        <v>9000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8"/>
      <c r="X27" s="8"/>
      <c r="Y27" s="8"/>
      <c r="Z27" s="8"/>
    </row>
    <row r="28" spans="1:26" ht="15.75" customHeight="1" x14ac:dyDescent="0.3">
      <c r="A28" s="33" t="s">
        <v>44</v>
      </c>
      <c r="B28" s="29" t="s">
        <v>45</v>
      </c>
      <c r="C28" s="3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8"/>
      <c r="X28" s="8"/>
      <c r="Y28" s="8"/>
      <c r="Z28" s="8"/>
    </row>
    <row r="29" spans="1:26" ht="15.75" customHeight="1" x14ac:dyDescent="0.3">
      <c r="A29" s="33" t="s">
        <v>46</v>
      </c>
      <c r="B29" s="29">
        <v>150</v>
      </c>
      <c r="C29" s="3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8"/>
      <c r="X29" s="8"/>
      <c r="Y29" s="8"/>
      <c r="Z29" s="8"/>
    </row>
    <row r="30" spans="1:26" ht="15.75" customHeight="1" x14ac:dyDescent="0.3">
      <c r="A30" s="20"/>
      <c r="B30" s="21"/>
      <c r="C30" s="22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8"/>
      <c r="X30" s="8"/>
      <c r="Y30" s="8"/>
      <c r="Z30" s="8"/>
    </row>
    <row r="31" spans="1:26" ht="15.75" customHeight="1" x14ac:dyDescent="0.3">
      <c r="A31" s="16" t="s">
        <v>47</v>
      </c>
      <c r="B31" s="17">
        <v>0</v>
      </c>
      <c r="C31" s="17">
        <f>SUM(C32)</f>
        <v>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8"/>
      <c r="X31" s="8"/>
      <c r="Y31" s="8"/>
      <c r="Z31" s="8"/>
    </row>
    <row r="32" spans="1:26" ht="15.75" customHeight="1" x14ac:dyDescent="0.3">
      <c r="A32" s="31" t="s">
        <v>47</v>
      </c>
      <c r="B32" s="29">
        <v>0</v>
      </c>
      <c r="C32" s="30">
        <v>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8"/>
      <c r="X32" s="8"/>
      <c r="Y32" s="8"/>
      <c r="Z32" s="8"/>
    </row>
    <row r="33" spans="1:26" ht="15.75" customHeight="1" x14ac:dyDescent="0.3">
      <c r="A33" s="20"/>
      <c r="B33" s="21"/>
      <c r="C33" s="22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8"/>
      <c r="X33" s="8"/>
      <c r="Y33" s="8"/>
      <c r="Z33" s="8"/>
    </row>
    <row r="34" spans="1:26" ht="15.75" customHeight="1" x14ac:dyDescent="0.3">
      <c r="A34" s="16" t="s">
        <v>48</v>
      </c>
      <c r="B34" s="17" t="s">
        <v>49</v>
      </c>
      <c r="C34" s="17">
        <f>SUM(C35:C56)</f>
        <v>120000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8"/>
      <c r="X34" s="8"/>
      <c r="Y34" s="8"/>
      <c r="Z34" s="8"/>
    </row>
    <row r="35" spans="1:26" ht="15.75" customHeight="1" x14ac:dyDescent="0.3">
      <c r="A35" s="18" t="s">
        <v>50</v>
      </c>
      <c r="B35" s="19" t="s">
        <v>49</v>
      </c>
      <c r="C35" s="19">
        <v>120000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8"/>
      <c r="X35" s="8"/>
      <c r="Y35" s="8"/>
      <c r="Z35" s="8"/>
    </row>
    <row r="36" spans="1:26" ht="15.75" customHeight="1" x14ac:dyDescent="0.3">
      <c r="A36" s="18" t="s">
        <v>51</v>
      </c>
      <c r="B36" s="19" t="s">
        <v>52</v>
      </c>
      <c r="C36" s="1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8"/>
      <c r="X36" s="8"/>
      <c r="Y36" s="8"/>
      <c r="Z36" s="8"/>
    </row>
    <row r="37" spans="1:26" ht="15.75" customHeight="1" x14ac:dyDescent="0.3">
      <c r="A37" s="33" t="s">
        <v>53</v>
      </c>
      <c r="B37" s="29">
        <v>0</v>
      </c>
      <c r="C37" s="3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8"/>
      <c r="X37" s="8"/>
      <c r="Y37" s="8"/>
      <c r="Z37" s="8"/>
    </row>
    <row r="38" spans="1:26" ht="15.75" customHeight="1" x14ac:dyDescent="0.3">
      <c r="A38" s="33" t="s">
        <v>54</v>
      </c>
      <c r="B38" s="29" t="s">
        <v>55</v>
      </c>
      <c r="C38" s="3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8"/>
      <c r="X38" s="8"/>
      <c r="Y38" s="8"/>
      <c r="Z38" s="8"/>
    </row>
    <row r="39" spans="1:26" ht="15.75" customHeight="1" x14ac:dyDescent="0.3">
      <c r="A39" s="33" t="s">
        <v>56</v>
      </c>
      <c r="B39" s="29" t="s">
        <v>57</v>
      </c>
      <c r="C39" s="30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8"/>
      <c r="X39" s="8"/>
      <c r="Y39" s="8"/>
      <c r="Z39" s="8"/>
    </row>
    <row r="40" spans="1:26" ht="15.75" customHeight="1" x14ac:dyDescent="0.3">
      <c r="A40" s="33" t="s">
        <v>58</v>
      </c>
      <c r="B40" s="29" t="s">
        <v>59</v>
      </c>
      <c r="C40" s="3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8"/>
      <c r="X40" s="8"/>
      <c r="Y40" s="8"/>
      <c r="Z40" s="8"/>
    </row>
    <row r="41" spans="1:26" ht="15.75" customHeight="1" x14ac:dyDescent="0.3">
      <c r="A41" s="33" t="s">
        <v>60</v>
      </c>
      <c r="B41" s="29" t="s">
        <v>61</v>
      </c>
      <c r="C41" s="3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8"/>
      <c r="X41" s="8"/>
      <c r="Y41" s="8"/>
      <c r="Z41" s="8"/>
    </row>
    <row r="42" spans="1:26" ht="15.75" customHeight="1" x14ac:dyDescent="0.3">
      <c r="A42" s="33" t="s">
        <v>62</v>
      </c>
      <c r="B42" s="29">
        <v>0</v>
      </c>
      <c r="C42" s="30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8"/>
      <c r="X42" s="8"/>
      <c r="Y42" s="8"/>
      <c r="Z42" s="8"/>
    </row>
    <row r="43" spans="1:26" ht="15.75" customHeight="1" x14ac:dyDescent="0.3">
      <c r="A43" s="33" t="s">
        <v>63</v>
      </c>
      <c r="B43" s="29" t="s">
        <v>64</v>
      </c>
      <c r="C43" s="3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8"/>
      <c r="X43" s="8"/>
      <c r="Y43" s="8"/>
      <c r="Z43" s="8"/>
    </row>
    <row r="44" spans="1:26" ht="15.75" customHeight="1" x14ac:dyDescent="0.3">
      <c r="A44" s="33" t="s">
        <v>65</v>
      </c>
      <c r="B44" s="29" t="s">
        <v>66</v>
      </c>
      <c r="C44" s="3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8"/>
      <c r="X44" s="8"/>
      <c r="Y44" s="8"/>
      <c r="Z44" s="8"/>
    </row>
    <row r="45" spans="1:26" ht="15.75" customHeight="1" x14ac:dyDescent="0.3">
      <c r="A45" s="18" t="s">
        <v>67</v>
      </c>
      <c r="B45" s="19">
        <v>0</v>
      </c>
      <c r="C45" s="1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8"/>
      <c r="X45" s="8"/>
      <c r="Y45" s="8"/>
      <c r="Z45" s="8"/>
    </row>
    <row r="46" spans="1:26" ht="15.75" customHeight="1" x14ac:dyDescent="0.3">
      <c r="A46" s="33" t="s">
        <v>68</v>
      </c>
      <c r="B46" s="29">
        <v>0</v>
      </c>
      <c r="C46" s="30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8"/>
      <c r="X46" s="8"/>
      <c r="Y46" s="8"/>
      <c r="Z46" s="8"/>
    </row>
    <row r="47" spans="1:26" ht="15.75" customHeight="1" x14ac:dyDescent="0.3">
      <c r="A47" s="33" t="s">
        <v>69</v>
      </c>
      <c r="B47" s="29">
        <v>0</v>
      </c>
      <c r="C47" s="3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8"/>
      <c r="X47" s="8"/>
      <c r="Y47" s="8"/>
      <c r="Z47" s="8"/>
    </row>
    <row r="48" spans="1:26" ht="15.75" customHeight="1" x14ac:dyDescent="0.3">
      <c r="A48" s="18" t="s">
        <v>70</v>
      </c>
      <c r="B48" s="19">
        <v>0</v>
      </c>
      <c r="C48" s="1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8"/>
      <c r="X48" s="8"/>
      <c r="Y48" s="8"/>
      <c r="Z48" s="8"/>
    </row>
    <row r="49" spans="1:26" ht="15.75" customHeight="1" x14ac:dyDescent="0.3">
      <c r="A49" s="18" t="s">
        <v>71</v>
      </c>
      <c r="B49" s="19">
        <v>81.66</v>
      </c>
      <c r="C49" s="1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8"/>
      <c r="X49" s="8"/>
      <c r="Y49" s="8"/>
      <c r="Z49" s="8"/>
    </row>
    <row r="50" spans="1:26" ht="15.75" customHeight="1" x14ac:dyDescent="0.3">
      <c r="A50" s="23" t="s">
        <v>72</v>
      </c>
      <c r="B50" s="19" t="s">
        <v>73</v>
      </c>
      <c r="C50" s="24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8"/>
      <c r="X50" s="8"/>
      <c r="Y50" s="8"/>
      <c r="Z50" s="8"/>
    </row>
    <row r="51" spans="1:26" ht="15.75" customHeight="1" x14ac:dyDescent="0.3">
      <c r="A51" s="25" t="s">
        <v>74</v>
      </c>
      <c r="B51" s="19" t="s">
        <v>75</v>
      </c>
      <c r="C51" s="26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8"/>
      <c r="X51" s="8"/>
      <c r="Y51" s="8"/>
      <c r="Z51" s="8"/>
    </row>
    <row r="52" spans="1:26" ht="15.75" customHeight="1" x14ac:dyDescent="0.3">
      <c r="A52" s="18" t="s">
        <v>76</v>
      </c>
      <c r="B52" s="19" t="s">
        <v>77</v>
      </c>
      <c r="C52" s="1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8"/>
      <c r="X52" s="8"/>
      <c r="Y52" s="8"/>
      <c r="Z52" s="8"/>
    </row>
    <row r="53" spans="1:26" ht="15.75" customHeight="1" x14ac:dyDescent="0.3">
      <c r="A53" s="18" t="s">
        <v>78</v>
      </c>
      <c r="B53" s="19">
        <v>105</v>
      </c>
      <c r="C53" s="1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8"/>
      <c r="X53" s="8"/>
      <c r="Y53" s="8"/>
      <c r="Z53" s="8"/>
    </row>
    <row r="54" spans="1:26" ht="15.75" customHeight="1" x14ac:dyDescent="0.3">
      <c r="A54" s="18" t="s">
        <v>79</v>
      </c>
      <c r="B54" s="19">
        <v>60</v>
      </c>
      <c r="C54" s="1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8"/>
      <c r="X54" s="8"/>
      <c r="Y54" s="8"/>
      <c r="Z54" s="8"/>
    </row>
    <row r="55" spans="1:26" ht="15.75" customHeight="1" x14ac:dyDescent="0.3">
      <c r="A55" s="18" t="s">
        <v>80</v>
      </c>
      <c r="B55" s="24" t="s">
        <v>81</v>
      </c>
      <c r="C55" s="24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8"/>
      <c r="X55" s="8"/>
      <c r="Y55" s="8"/>
      <c r="Z55" s="8"/>
    </row>
    <row r="56" spans="1:26" ht="15.75" customHeight="1" x14ac:dyDescent="0.3">
      <c r="A56" s="34" t="s">
        <v>82</v>
      </c>
      <c r="B56" s="26">
        <v>74.5</v>
      </c>
      <c r="C56" s="26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8"/>
      <c r="X56" s="8"/>
      <c r="Y56" s="8"/>
      <c r="Z56" s="8"/>
    </row>
    <row r="57" spans="1:26" ht="15.75" customHeight="1" x14ac:dyDescent="0.3">
      <c r="A57" s="20"/>
      <c r="B57" s="21"/>
      <c r="C57" s="22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8"/>
      <c r="X57" s="8"/>
      <c r="Y57" s="8"/>
      <c r="Z57" s="8"/>
    </row>
    <row r="58" spans="1:26" ht="15.75" customHeight="1" x14ac:dyDescent="0.3">
      <c r="A58" s="16" t="s">
        <v>83</v>
      </c>
      <c r="B58" s="17">
        <v>73.599999999999994</v>
      </c>
      <c r="C58" s="17">
        <f>SUM(C59:C60)</f>
        <v>240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8"/>
      <c r="X58" s="8"/>
      <c r="Y58" s="8"/>
      <c r="Z58" s="8"/>
    </row>
    <row r="59" spans="1:26" ht="15.75" customHeight="1" x14ac:dyDescent="0.3">
      <c r="A59" s="31" t="s">
        <v>84</v>
      </c>
      <c r="B59" s="29">
        <v>73.599999999999994</v>
      </c>
      <c r="C59" s="29">
        <v>240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8"/>
      <c r="X59" s="8"/>
      <c r="Y59" s="8"/>
      <c r="Z59" s="8"/>
    </row>
    <row r="60" spans="1:26" ht="15.75" customHeight="1" x14ac:dyDescent="0.3">
      <c r="A60" s="31" t="s">
        <v>85</v>
      </c>
      <c r="B60" s="29">
        <v>0</v>
      </c>
      <c r="C60" s="2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8"/>
      <c r="X60" s="8"/>
      <c r="Y60" s="8"/>
      <c r="Z60" s="8"/>
    </row>
    <row r="61" spans="1:26" ht="15.75" customHeight="1" x14ac:dyDescent="0.3">
      <c r="A61" s="20"/>
      <c r="B61" s="21"/>
      <c r="C61" s="22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8"/>
      <c r="X61" s="8"/>
      <c r="Y61" s="8"/>
      <c r="Z61" s="8"/>
    </row>
    <row r="62" spans="1:26" ht="15.75" customHeight="1" x14ac:dyDescent="0.3">
      <c r="A62" s="16" t="s">
        <v>86</v>
      </c>
      <c r="B62" s="17" t="s">
        <v>87</v>
      </c>
      <c r="C62" s="17">
        <f>SUM(C63:C67)</f>
        <v>88019.73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8"/>
      <c r="X62" s="8"/>
      <c r="Y62" s="8"/>
      <c r="Z62" s="8"/>
    </row>
    <row r="63" spans="1:26" ht="15.75" customHeight="1" x14ac:dyDescent="0.3">
      <c r="A63" s="31" t="s">
        <v>88</v>
      </c>
      <c r="B63" s="29" t="s">
        <v>89</v>
      </c>
      <c r="C63" s="30">
        <v>8000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8"/>
      <c r="X63" s="8"/>
      <c r="Y63" s="8"/>
      <c r="Z63" s="8"/>
    </row>
    <row r="64" spans="1:26" ht="15.75" customHeight="1" x14ac:dyDescent="0.3">
      <c r="A64" s="31" t="s">
        <v>90</v>
      </c>
      <c r="B64" s="29">
        <v>0</v>
      </c>
      <c r="C64" s="30">
        <v>100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8"/>
      <c r="X64" s="8"/>
      <c r="Y64" s="8"/>
      <c r="Z64" s="8"/>
    </row>
    <row r="65" spans="1:26" ht="15.75" customHeight="1" x14ac:dyDescent="0.3">
      <c r="A65" s="31" t="s">
        <v>91</v>
      </c>
      <c r="B65" s="35" t="s">
        <v>92</v>
      </c>
      <c r="C65" s="36">
        <v>0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8"/>
      <c r="X65" s="8"/>
      <c r="Y65" s="8"/>
      <c r="Z65" s="8"/>
    </row>
    <row r="66" spans="1:26" ht="15.75" customHeight="1" x14ac:dyDescent="0.3">
      <c r="A66" s="31" t="s">
        <v>93</v>
      </c>
      <c r="B66" s="37" t="s">
        <v>94</v>
      </c>
      <c r="C66" s="38">
        <v>0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8"/>
      <c r="X66" s="8"/>
      <c r="Y66" s="8"/>
      <c r="Z66" s="8"/>
    </row>
    <row r="67" spans="1:26" ht="15.75" customHeight="1" x14ac:dyDescent="0.3">
      <c r="A67" s="31" t="s">
        <v>95</v>
      </c>
      <c r="B67" s="30" t="s">
        <v>96</v>
      </c>
      <c r="C67" s="30">
        <v>79919.73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8"/>
      <c r="X67" s="8"/>
      <c r="Y67" s="8"/>
      <c r="Z67" s="8"/>
    </row>
    <row r="68" spans="1:26" ht="15.75" customHeight="1" x14ac:dyDescent="0.3">
      <c r="A68" s="20"/>
      <c r="B68" s="39"/>
      <c r="C68" s="40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8"/>
      <c r="X68" s="8"/>
      <c r="Y68" s="8"/>
      <c r="Z68" s="8"/>
    </row>
    <row r="69" spans="1:26" ht="15.75" customHeight="1" x14ac:dyDescent="0.3">
      <c r="A69" s="41" t="s">
        <v>97</v>
      </c>
      <c r="B69" s="42" t="s">
        <v>98</v>
      </c>
      <c r="C69" s="42">
        <f>SUM(C4,C9,C18,C23,C31,C34,C58,C62)</f>
        <v>371499.73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8"/>
      <c r="X69" s="8"/>
      <c r="Y69" s="8"/>
      <c r="Z69" s="8"/>
    </row>
    <row r="70" spans="1:26" ht="15.75" customHeight="1" x14ac:dyDescent="0.3">
      <c r="A70" s="9"/>
      <c r="B70" s="14"/>
      <c r="C70" s="4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8"/>
      <c r="X70" s="8"/>
      <c r="Y70" s="8"/>
      <c r="Z70" s="8"/>
    </row>
    <row r="71" spans="1:26" ht="15.75" customHeight="1" x14ac:dyDescent="0.3">
      <c r="A71" s="9"/>
      <c r="B71" s="14"/>
      <c r="C71" s="43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8"/>
      <c r="X71" s="8"/>
      <c r="Y71" s="8"/>
      <c r="Z71" s="8"/>
    </row>
    <row r="72" spans="1:26" ht="15.75" customHeight="1" x14ac:dyDescent="0.3">
      <c r="A72" s="9"/>
      <c r="B72" s="14"/>
      <c r="C72" s="43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8"/>
      <c r="X72" s="8"/>
      <c r="Y72" s="8"/>
      <c r="Z72" s="8"/>
    </row>
    <row r="73" spans="1:26" ht="15.75" customHeight="1" x14ac:dyDescent="0.3">
      <c r="A73" s="9"/>
      <c r="B73" s="14"/>
      <c r="C73" s="43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8"/>
      <c r="X73" s="8"/>
      <c r="Y73" s="8"/>
      <c r="Z73" s="8"/>
    </row>
    <row r="74" spans="1:26" ht="15.75" customHeight="1" x14ac:dyDescent="0.3">
      <c r="A74" s="9"/>
      <c r="B74" s="14"/>
      <c r="C74" s="43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8"/>
      <c r="X74" s="8"/>
      <c r="Y74" s="8"/>
      <c r="Z74" s="8"/>
    </row>
    <row r="75" spans="1:26" ht="15.75" customHeight="1" x14ac:dyDescent="0.3">
      <c r="A75" s="9"/>
      <c r="B75" s="14"/>
      <c r="C75" s="43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8"/>
      <c r="X75" s="8"/>
      <c r="Y75" s="8"/>
      <c r="Z75" s="8"/>
    </row>
    <row r="76" spans="1:26" ht="15.75" customHeight="1" x14ac:dyDescent="0.3">
      <c r="A76" s="9"/>
      <c r="B76" s="14"/>
      <c r="C76" s="4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8"/>
      <c r="X76" s="8"/>
      <c r="Y76" s="8"/>
      <c r="Z76" s="8"/>
    </row>
    <row r="77" spans="1:26" ht="15.75" customHeight="1" x14ac:dyDescent="0.3">
      <c r="A77" s="9"/>
      <c r="B77" s="14"/>
      <c r="C77" s="43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8"/>
      <c r="X77" s="8"/>
      <c r="Y77" s="8"/>
      <c r="Z77" s="8"/>
    </row>
    <row r="78" spans="1:26" ht="15.75" customHeight="1" x14ac:dyDescent="0.3">
      <c r="A78" s="9"/>
      <c r="B78" s="14"/>
      <c r="C78" s="44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8"/>
      <c r="X78" s="8"/>
      <c r="Y78" s="8"/>
      <c r="Z78" s="8"/>
    </row>
    <row r="79" spans="1:26" ht="15.75" customHeight="1" x14ac:dyDescent="0.3">
      <c r="A79" s="9"/>
      <c r="B79" s="14"/>
      <c r="C79" s="44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8"/>
      <c r="X79" s="8"/>
      <c r="Y79" s="8"/>
      <c r="Z79" s="8"/>
    </row>
    <row r="80" spans="1:26" ht="15.75" customHeight="1" x14ac:dyDescent="0.3">
      <c r="A80" s="9"/>
      <c r="B80" s="14"/>
      <c r="C80" s="44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8"/>
      <c r="X80" s="8"/>
      <c r="Y80" s="8"/>
      <c r="Z80" s="8"/>
    </row>
    <row r="81" spans="1:26" ht="15.75" customHeight="1" x14ac:dyDescent="0.3">
      <c r="A81" s="9"/>
      <c r="B81" s="14"/>
      <c r="C81" s="44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8"/>
      <c r="X81" s="8"/>
      <c r="Y81" s="8"/>
      <c r="Z81" s="8"/>
    </row>
    <row r="82" spans="1:26" ht="15.75" customHeight="1" x14ac:dyDescent="0.3">
      <c r="A82" s="9"/>
      <c r="B82" s="14"/>
      <c r="C82" s="44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8"/>
      <c r="X82" s="8"/>
      <c r="Y82" s="8"/>
      <c r="Z82" s="8"/>
    </row>
    <row r="83" spans="1:26" ht="15.75" customHeight="1" x14ac:dyDescent="0.3">
      <c r="A83" s="9"/>
      <c r="B83" s="14"/>
      <c r="C83" s="44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8"/>
      <c r="X83" s="8"/>
      <c r="Y83" s="8"/>
      <c r="Z83" s="8"/>
    </row>
    <row r="84" spans="1:26" ht="15.75" customHeight="1" x14ac:dyDescent="0.3">
      <c r="A84" s="9"/>
      <c r="B84" s="14"/>
      <c r="C84" s="44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8"/>
      <c r="X84" s="8"/>
      <c r="Y84" s="8"/>
      <c r="Z84" s="8"/>
    </row>
    <row r="85" spans="1:26" ht="15.75" customHeight="1" x14ac:dyDescent="0.3">
      <c r="A85" s="9"/>
      <c r="B85" s="14"/>
      <c r="C85" s="44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8"/>
      <c r="X85" s="8"/>
      <c r="Y85" s="8"/>
      <c r="Z85" s="8"/>
    </row>
    <row r="86" spans="1:26" ht="15.75" customHeight="1" x14ac:dyDescent="0.3">
      <c r="A86" s="9"/>
      <c r="B86" s="14"/>
      <c r="C86" s="44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8"/>
      <c r="X86" s="8"/>
      <c r="Y86" s="8"/>
      <c r="Z86" s="8"/>
    </row>
    <row r="87" spans="1:26" ht="15.75" customHeight="1" x14ac:dyDescent="0.3">
      <c r="A87" s="9"/>
      <c r="B87" s="14"/>
      <c r="C87" s="44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8"/>
      <c r="X87" s="8"/>
      <c r="Y87" s="8"/>
      <c r="Z87" s="8"/>
    </row>
    <row r="88" spans="1:26" ht="15.75" customHeight="1" x14ac:dyDescent="0.3">
      <c r="A88" s="9"/>
      <c r="B88" s="14"/>
      <c r="C88" s="44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8"/>
      <c r="X88" s="8"/>
      <c r="Y88" s="8"/>
      <c r="Z88" s="8"/>
    </row>
    <row r="89" spans="1:26" ht="15.75" customHeight="1" x14ac:dyDescent="0.3">
      <c r="A89" s="9"/>
      <c r="B89" s="14"/>
      <c r="C89" s="44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8"/>
      <c r="X89" s="8"/>
      <c r="Y89" s="8"/>
      <c r="Z89" s="8"/>
    </row>
    <row r="90" spans="1:26" ht="15.75" customHeight="1" x14ac:dyDescent="0.3">
      <c r="A90" s="9"/>
      <c r="B90" s="14"/>
      <c r="C90" s="44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8"/>
      <c r="X90" s="8"/>
      <c r="Y90" s="8"/>
      <c r="Z90" s="8"/>
    </row>
    <row r="91" spans="1:26" ht="15.75" customHeight="1" x14ac:dyDescent="0.3">
      <c r="A91" s="9"/>
      <c r="B91" s="14"/>
      <c r="C91" s="44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8"/>
      <c r="X91" s="8"/>
      <c r="Y91" s="8"/>
      <c r="Z91" s="8"/>
    </row>
    <row r="92" spans="1:26" ht="15.75" customHeight="1" x14ac:dyDescent="0.3">
      <c r="A92" s="9"/>
      <c r="B92" s="14"/>
      <c r="C92" s="44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8"/>
      <c r="X92" s="8"/>
      <c r="Y92" s="8"/>
      <c r="Z92" s="8"/>
    </row>
    <row r="93" spans="1:26" ht="15.75" customHeight="1" x14ac:dyDescent="0.3">
      <c r="A93" s="9"/>
      <c r="B93" s="14"/>
      <c r="C93" s="44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8"/>
      <c r="X93" s="8"/>
      <c r="Y93" s="8"/>
      <c r="Z93" s="8"/>
    </row>
    <row r="94" spans="1:26" ht="15.75" customHeight="1" x14ac:dyDescent="0.3">
      <c r="A94" s="9"/>
      <c r="B94" s="14"/>
      <c r="C94" s="44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8"/>
      <c r="X94" s="8"/>
      <c r="Y94" s="8"/>
      <c r="Z94" s="8"/>
    </row>
    <row r="95" spans="1:26" ht="15.75" customHeight="1" x14ac:dyDescent="0.3">
      <c r="A95" s="9"/>
      <c r="B95" s="14"/>
      <c r="C95" s="44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8"/>
      <c r="X95" s="8"/>
      <c r="Y95" s="8"/>
      <c r="Z95" s="8"/>
    </row>
    <row r="96" spans="1:26" ht="15.75" customHeight="1" x14ac:dyDescent="0.3">
      <c r="A96" s="9"/>
      <c r="B96" s="14"/>
      <c r="C96" s="44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8"/>
      <c r="X96" s="8"/>
      <c r="Y96" s="8"/>
      <c r="Z96" s="8"/>
    </row>
    <row r="97" spans="1:26" ht="15.75" customHeight="1" x14ac:dyDescent="0.3">
      <c r="A97" s="9"/>
      <c r="B97" s="14"/>
      <c r="C97" s="44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8"/>
      <c r="X97" s="8"/>
      <c r="Y97" s="8"/>
      <c r="Z97" s="8"/>
    </row>
    <row r="98" spans="1:26" ht="15.75" customHeight="1" x14ac:dyDescent="0.3">
      <c r="A98" s="9"/>
      <c r="B98" s="14"/>
      <c r="C98" s="44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8"/>
      <c r="X98" s="8"/>
      <c r="Y98" s="8"/>
      <c r="Z98" s="8"/>
    </row>
    <row r="99" spans="1:26" ht="15.75" customHeight="1" x14ac:dyDescent="0.3">
      <c r="A99" s="9"/>
      <c r="B99" s="14"/>
      <c r="C99" s="44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8"/>
      <c r="X99" s="8"/>
      <c r="Y99" s="8"/>
      <c r="Z99" s="8"/>
    </row>
    <row r="100" spans="1:26" ht="15.75" customHeight="1" x14ac:dyDescent="0.3">
      <c r="A100" s="9"/>
      <c r="B100" s="14"/>
      <c r="C100" s="44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8"/>
      <c r="X100" s="8"/>
      <c r="Y100" s="8"/>
      <c r="Z100" s="8"/>
    </row>
    <row r="101" spans="1:26" ht="15.75" customHeight="1" x14ac:dyDescent="0.3">
      <c r="A101" s="9"/>
      <c r="B101" s="14"/>
      <c r="C101" s="44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8"/>
      <c r="X101" s="8"/>
      <c r="Y101" s="8"/>
      <c r="Z101" s="8"/>
    </row>
    <row r="102" spans="1:26" ht="15.75" customHeight="1" x14ac:dyDescent="0.3">
      <c r="A102" s="9"/>
      <c r="B102" s="14"/>
      <c r="C102" s="44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8"/>
      <c r="X102" s="8"/>
      <c r="Y102" s="8"/>
      <c r="Z102" s="8"/>
    </row>
    <row r="103" spans="1:26" ht="15.75" customHeight="1" x14ac:dyDescent="0.3">
      <c r="A103" s="9"/>
      <c r="B103" s="14"/>
      <c r="C103" s="44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8"/>
      <c r="X103" s="8"/>
      <c r="Y103" s="8"/>
      <c r="Z103" s="8"/>
    </row>
    <row r="104" spans="1:26" ht="15.75" customHeight="1" x14ac:dyDescent="0.3">
      <c r="A104" s="9"/>
      <c r="B104" s="14"/>
      <c r="C104" s="44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8"/>
      <c r="X104" s="8"/>
      <c r="Y104" s="8"/>
      <c r="Z104" s="8"/>
    </row>
    <row r="105" spans="1:26" ht="15.75" customHeight="1" x14ac:dyDescent="0.3">
      <c r="A105" s="9"/>
      <c r="B105" s="14"/>
      <c r="C105" s="44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8"/>
      <c r="X105" s="8"/>
      <c r="Y105" s="8"/>
      <c r="Z105" s="8"/>
    </row>
    <row r="106" spans="1:26" ht="15.75" customHeight="1" x14ac:dyDescent="0.3">
      <c r="A106" s="9"/>
      <c r="B106" s="14"/>
      <c r="C106" s="44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8"/>
      <c r="X106" s="8"/>
      <c r="Y106" s="8"/>
      <c r="Z106" s="8"/>
    </row>
    <row r="107" spans="1:26" ht="15.75" customHeight="1" x14ac:dyDescent="0.3">
      <c r="A107" s="9"/>
      <c r="B107" s="14"/>
      <c r="C107" s="44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8"/>
      <c r="X107" s="8"/>
      <c r="Y107" s="8"/>
      <c r="Z107" s="8"/>
    </row>
    <row r="108" spans="1:26" ht="15.75" customHeight="1" x14ac:dyDescent="0.3">
      <c r="A108" s="9"/>
      <c r="B108" s="14"/>
      <c r="C108" s="44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8"/>
      <c r="X108" s="8"/>
      <c r="Y108" s="8"/>
      <c r="Z108" s="8"/>
    </row>
    <row r="109" spans="1:26" ht="15.75" customHeight="1" x14ac:dyDescent="0.3">
      <c r="A109" s="9"/>
      <c r="B109" s="14"/>
      <c r="C109" s="44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8"/>
      <c r="X109" s="8"/>
      <c r="Y109" s="8"/>
      <c r="Z109" s="8"/>
    </row>
    <row r="110" spans="1:26" ht="15.75" customHeight="1" x14ac:dyDescent="0.3">
      <c r="A110" s="9"/>
      <c r="B110" s="14"/>
      <c r="C110" s="44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8"/>
      <c r="X110" s="8"/>
      <c r="Y110" s="8"/>
      <c r="Z110" s="8"/>
    </row>
    <row r="111" spans="1:26" ht="15.75" customHeight="1" x14ac:dyDescent="0.3">
      <c r="A111" s="9"/>
      <c r="B111" s="14"/>
      <c r="C111" s="44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8"/>
      <c r="X111" s="8"/>
      <c r="Y111" s="8"/>
      <c r="Z111" s="8"/>
    </row>
    <row r="112" spans="1:26" ht="15.75" customHeight="1" x14ac:dyDescent="0.3">
      <c r="A112" s="9"/>
      <c r="B112" s="14"/>
      <c r="C112" s="44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8"/>
      <c r="X112" s="8"/>
      <c r="Y112" s="8"/>
      <c r="Z112" s="8"/>
    </row>
    <row r="113" spans="1:26" ht="15.75" customHeight="1" x14ac:dyDescent="0.3">
      <c r="A113" s="9"/>
      <c r="B113" s="14"/>
      <c r="C113" s="44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8"/>
      <c r="X113" s="8"/>
      <c r="Y113" s="8"/>
      <c r="Z113" s="8"/>
    </row>
    <row r="114" spans="1:26" ht="15.75" customHeight="1" x14ac:dyDescent="0.3">
      <c r="A114" s="9"/>
      <c r="B114" s="14"/>
      <c r="C114" s="44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8"/>
      <c r="X114" s="8"/>
      <c r="Y114" s="8"/>
      <c r="Z114" s="8"/>
    </row>
    <row r="115" spans="1:26" ht="15.75" customHeight="1" x14ac:dyDescent="0.3">
      <c r="A115" s="9"/>
      <c r="B115" s="14"/>
      <c r="C115" s="44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8"/>
      <c r="X115" s="8"/>
      <c r="Y115" s="8"/>
      <c r="Z115" s="8"/>
    </row>
    <row r="116" spans="1:26" ht="15.75" customHeight="1" x14ac:dyDescent="0.3">
      <c r="A116" s="9"/>
      <c r="B116" s="14"/>
      <c r="C116" s="44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8"/>
      <c r="X116" s="8"/>
      <c r="Y116" s="8"/>
      <c r="Z116" s="8"/>
    </row>
    <row r="117" spans="1:26" ht="15.75" customHeight="1" x14ac:dyDescent="0.3">
      <c r="A117" s="9"/>
      <c r="B117" s="14"/>
      <c r="C117" s="44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8"/>
      <c r="X117" s="8"/>
      <c r="Y117" s="8"/>
      <c r="Z117" s="8"/>
    </row>
    <row r="118" spans="1:26" ht="15.75" customHeight="1" x14ac:dyDescent="0.3">
      <c r="A118" s="9"/>
      <c r="B118" s="14"/>
      <c r="C118" s="44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8"/>
      <c r="X118" s="8"/>
      <c r="Y118" s="8"/>
      <c r="Z118" s="8"/>
    </row>
    <row r="119" spans="1:26" ht="15.75" customHeight="1" x14ac:dyDescent="0.3">
      <c r="A119" s="9"/>
      <c r="B119" s="14"/>
      <c r="C119" s="44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8"/>
      <c r="X119" s="8"/>
      <c r="Y119" s="8"/>
      <c r="Z119" s="8"/>
    </row>
    <row r="120" spans="1:26" ht="15.75" customHeight="1" x14ac:dyDescent="0.3">
      <c r="A120" s="9"/>
      <c r="B120" s="14"/>
      <c r="C120" s="44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8"/>
      <c r="X120" s="8"/>
      <c r="Y120" s="8"/>
      <c r="Z120" s="8"/>
    </row>
    <row r="121" spans="1:26" ht="15.75" customHeight="1" x14ac:dyDescent="0.3">
      <c r="A121" s="9"/>
      <c r="B121" s="14"/>
      <c r="C121" s="44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8"/>
      <c r="X121" s="8"/>
      <c r="Y121" s="8"/>
      <c r="Z121" s="8"/>
    </row>
    <row r="122" spans="1:26" ht="15.75" customHeight="1" x14ac:dyDescent="0.3">
      <c r="A122" s="9"/>
      <c r="B122" s="14"/>
      <c r="C122" s="44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8"/>
      <c r="X122" s="8"/>
      <c r="Y122" s="8"/>
      <c r="Z122" s="8"/>
    </row>
    <row r="123" spans="1:26" ht="15.75" customHeight="1" x14ac:dyDescent="0.3">
      <c r="A123" s="9"/>
      <c r="B123" s="14"/>
      <c r="C123" s="44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8"/>
      <c r="X123" s="8"/>
      <c r="Y123" s="8"/>
      <c r="Z123" s="8"/>
    </row>
    <row r="124" spans="1:26" ht="15.75" customHeight="1" x14ac:dyDescent="0.3">
      <c r="A124" s="9"/>
      <c r="B124" s="14"/>
      <c r="C124" s="44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8"/>
      <c r="X124" s="8"/>
      <c r="Y124" s="8"/>
      <c r="Z124" s="8"/>
    </row>
    <row r="125" spans="1:26" ht="15.75" customHeight="1" x14ac:dyDescent="0.3">
      <c r="A125" s="9"/>
      <c r="B125" s="14"/>
      <c r="C125" s="44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8"/>
      <c r="X125" s="8"/>
      <c r="Y125" s="8"/>
      <c r="Z125" s="8"/>
    </row>
    <row r="126" spans="1:26" ht="15.75" customHeight="1" x14ac:dyDescent="0.3">
      <c r="A126" s="9"/>
      <c r="B126" s="14"/>
      <c r="C126" s="44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8"/>
      <c r="X126" s="8"/>
      <c r="Y126" s="8"/>
      <c r="Z126" s="8"/>
    </row>
    <row r="127" spans="1:26" ht="15.75" customHeight="1" x14ac:dyDescent="0.3">
      <c r="A127" s="9"/>
      <c r="B127" s="14"/>
      <c r="C127" s="44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8"/>
      <c r="X127" s="8"/>
      <c r="Y127" s="8"/>
      <c r="Z127" s="8"/>
    </row>
    <row r="128" spans="1:26" ht="15.75" customHeight="1" x14ac:dyDescent="0.3">
      <c r="A128" s="9"/>
      <c r="B128" s="14"/>
      <c r="C128" s="44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8"/>
      <c r="X128" s="8"/>
      <c r="Y128" s="8"/>
      <c r="Z128" s="8"/>
    </row>
    <row r="129" spans="1:26" ht="15.75" customHeight="1" x14ac:dyDescent="0.3">
      <c r="A129" s="9"/>
      <c r="B129" s="14"/>
      <c r="C129" s="44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8"/>
      <c r="X129" s="8"/>
      <c r="Y129" s="8"/>
      <c r="Z129" s="8"/>
    </row>
    <row r="130" spans="1:26" ht="15.75" customHeight="1" x14ac:dyDescent="0.3">
      <c r="A130" s="9"/>
      <c r="B130" s="14"/>
      <c r="C130" s="44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8"/>
      <c r="X130" s="8"/>
      <c r="Y130" s="8"/>
      <c r="Z130" s="8"/>
    </row>
    <row r="131" spans="1:26" ht="15.75" customHeight="1" x14ac:dyDescent="0.3">
      <c r="A131" s="9"/>
      <c r="B131" s="14"/>
      <c r="C131" s="44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8"/>
      <c r="X131" s="8"/>
      <c r="Y131" s="8"/>
      <c r="Z131" s="8"/>
    </row>
    <row r="132" spans="1:26" ht="15.75" customHeight="1" x14ac:dyDescent="0.3">
      <c r="A132" s="9"/>
      <c r="B132" s="14"/>
      <c r="C132" s="44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8"/>
      <c r="X132" s="8"/>
      <c r="Y132" s="8"/>
      <c r="Z132" s="8"/>
    </row>
    <row r="133" spans="1:26" ht="15.75" customHeight="1" x14ac:dyDescent="0.3">
      <c r="A133" s="9"/>
      <c r="B133" s="14"/>
      <c r="C133" s="44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8"/>
      <c r="X133" s="8"/>
      <c r="Y133" s="8"/>
      <c r="Z133" s="8"/>
    </row>
    <row r="134" spans="1:26" ht="15.75" customHeight="1" x14ac:dyDescent="0.3">
      <c r="A134" s="9"/>
      <c r="B134" s="14"/>
      <c r="C134" s="44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8"/>
      <c r="X134" s="8"/>
      <c r="Y134" s="8"/>
      <c r="Z134" s="8"/>
    </row>
    <row r="135" spans="1:26" ht="15.75" customHeight="1" x14ac:dyDescent="0.3">
      <c r="A135" s="9"/>
      <c r="B135" s="14"/>
      <c r="C135" s="44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8"/>
      <c r="X135" s="8"/>
      <c r="Y135" s="8"/>
      <c r="Z135" s="8"/>
    </row>
    <row r="136" spans="1:26" ht="15.75" customHeight="1" x14ac:dyDescent="0.3">
      <c r="A136" s="9"/>
      <c r="B136" s="14"/>
      <c r="C136" s="44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8"/>
      <c r="X136" s="8"/>
      <c r="Y136" s="8"/>
      <c r="Z136" s="8"/>
    </row>
    <row r="137" spans="1:26" ht="15.75" customHeight="1" x14ac:dyDescent="0.3">
      <c r="A137" s="9"/>
      <c r="B137" s="14"/>
      <c r="C137" s="44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8"/>
      <c r="X137" s="8"/>
      <c r="Y137" s="8"/>
      <c r="Z137" s="8"/>
    </row>
    <row r="138" spans="1:26" ht="15.75" customHeight="1" x14ac:dyDescent="0.3">
      <c r="A138" s="9"/>
      <c r="B138" s="14"/>
      <c r="C138" s="44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8"/>
      <c r="X138" s="8"/>
      <c r="Y138" s="8"/>
      <c r="Z138" s="8"/>
    </row>
    <row r="139" spans="1:26" ht="15.75" customHeight="1" x14ac:dyDescent="0.3">
      <c r="A139" s="9"/>
      <c r="B139" s="14"/>
      <c r="C139" s="44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8"/>
      <c r="X139" s="8"/>
      <c r="Y139" s="8"/>
      <c r="Z139" s="8"/>
    </row>
    <row r="140" spans="1:26" ht="15.75" customHeight="1" x14ac:dyDescent="0.3">
      <c r="A140" s="9"/>
      <c r="B140" s="14"/>
      <c r="C140" s="44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8"/>
      <c r="X140" s="8"/>
      <c r="Y140" s="8"/>
      <c r="Z140" s="8"/>
    </row>
    <row r="141" spans="1:26" ht="15.75" customHeight="1" x14ac:dyDescent="0.3">
      <c r="A141" s="9"/>
      <c r="B141" s="14"/>
      <c r="C141" s="44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8"/>
      <c r="X141" s="8"/>
      <c r="Y141" s="8"/>
      <c r="Z141" s="8"/>
    </row>
    <row r="142" spans="1:26" ht="15.75" customHeight="1" x14ac:dyDescent="0.3">
      <c r="A142" s="9"/>
      <c r="B142" s="14"/>
      <c r="C142" s="44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8"/>
      <c r="X142" s="8"/>
      <c r="Y142" s="8"/>
      <c r="Z142" s="8"/>
    </row>
    <row r="143" spans="1:26" ht="15.75" customHeight="1" x14ac:dyDescent="0.3">
      <c r="A143" s="9"/>
      <c r="B143" s="14"/>
      <c r="C143" s="44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8"/>
      <c r="X143" s="8"/>
      <c r="Y143" s="8"/>
      <c r="Z143" s="8"/>
    </row>
    <row r="144" spans="1:26" ht="15.75" customHeight="1" x14ac:dyDescent="0.3">
      <c r="A144" s="9"/>
      <c r="B144" s="14"/>
      <c r="C144" s="44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8"/>
      <c r="X144" s="8"/>
      <c r="Y144" s="8"/>
      <c r="Z144" s="8"/>
    </row>
    <row r="145" spans="1:26" ht="15.75" customHeight="1" x14ac:dyDescent="0.3">
      <c r="A145" s="9"/>
      <c r="B145" s="14"/>
      <c r="C145" s="44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8"/>
      <c r="X145" s="8"/>
      <c r="Y145" s="8"/>
      <c r="Z145" s="8"/>
    </row>
    <row r="146" spans="1:26" ht="15.75" customHeight="1" x14ac:dyDescent="0.3">
      <c r="A146" s="9"/>
      <c r="B146" s="14"/>
      <c r="C146" s="44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8"/>
      <c r="X146" s="8"/>
      <c r="Y146" s="8"/>
      <c r="Z146" s="8"/>
    </row>
    <row r="147" spans="1:26" ht="15.75" customHeight="1" x14ac:dyDescent="0.3">
      <c r="A147" s="9"/>
      <c r="B147" s="14"/>
      <c r="C147" s="44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8"/>
      <c r="X147" s="8"/>
      <c r="Y147" s="8"/>
      <c r="Z147" s="8"/>
    </row>
    <row r="148" spans="1:26" ht="15.75" customHeight="1" x14ac:dyDescent="0.3">
      <c r="A148" s="9"/>
      <c r="B148" s="14"/>
      <c r="C148" s="44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8"/>
      <c r="X148" s="8"/>
      <c r="Y148" s="8"/>
      <c r="Z148" s="8"/>
    </row>
    <row r="149" spans="1:26" ht="15.75" customHeight="1" x14ac:dyDescent="0.3">
      <c r="A149" s="9"/>
      <c r="B149" s="14"/>
      <c r="C149" s="44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8"/>
      <c r="X149" s="8"/>
      <c r="Y149" s="8"/>
      <c r="Z149" s="8"/>
    </row>
    <row r="150" spans="1:26" ht="15.75" customHeight="1" x14ac:dyDescent="0.3">
      <c r="A150" s="9"/>
      <c r="B150" s="14"/>
      <c r="C150" s="44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8"/>
      <c r="X150" s="8"/>
      <c r="Y150" s="8"/>
      <c r="Z150" s="8"/>
    </row>
    <row r="151" spans="1:26" ht="15.75" customHeight="1" x14ac:dyDescent="0.3">
      <c r="A151" s="9"/>
      <c r="B151" s="14"/>
      <c r="C151" s="44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8"/>
      <c r="X151" s="8"/>
      <c r="Y151" s="8"/>
      <c r="Z151" s="8"/>
    </row>
    <row r="152" spans="1:26" ht="15.75" customHeight="1" x14ac:dyDescent="0.3">
      <c r="A152" s="9"/>
      <c r="B152" s="14"/>
      <c r="C152" s="44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8"/>
      <c r="X152" s="8"/>
      <c r="Y152" s="8"/>
      <c r="Z152" s="8"/>
    </row>
    <row r="153" spans="1:26" ht="15.75" customHeight="1" x14ac:dyDescent="0.3">
      <c r="A153" s="9"/>
      <c r="B153" s="14"/>
      <c r="C153" s="44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8"/>
      <c r="X153" s="8"/>
      <c r="Y153" s="8"/>
      <c r="Z153" s="8"/>
    </row>
    <row r="154" spans="1:26" ht="15.75" customHeight="1" x14ac:dyDescent="0.3">
      <c r="A154" s="9"/>
      <c r="B154" s="14"/>
      <c r="C154" s="44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8"/>
      <c r="X154" s="8"/>
      <c r="Y154" s="8"/>
      <c r="Z154" s="8"/>
    </row>
    <row r="155" spans="1:26" ht="15.75" customHeight="1" x14ac:dyDescent="0.3">
      <c r="A155" s="9"/>
      <c r="B155" s="14"/>
      <c r="C155" s="44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8"/>
      <c r="X155" s="8"/>
      <c r="Y155" s="8"/>
      <c r="Z155" s="8"/>
    </row>
    <row r="156" spans="1:26" ht="15.75" customHeight="1" x14ac:dyDescent="0.3">
      <c r="A156" s="9"/>
      <c r="B156" s="14"/>
      <c r="C156" s="44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8"/>
      <c r="X156" s="8"/>
      <c r="Y156" s="8"/>
      <c r="Z156" s="8"/>
    </row>
    <row r="157" spans="1:26" ht="15.75" customHeight="1" x14ac:dyDescent="0.3">
      <c r="A157" s="9"/>
      <c r="B157" s="14"/>
      <c r="C157" s="44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8"/>
      <c r="X157" s="8"/>
      <c r="Y157" s="8"/>
      <c r="Z157" s="8"/>
    </row>
    <row r="158" spans="1:26" ht="15.75" customHeight="1" x14ac:dyDescent="0.3">
      <c r="A158" s="9"/>
      <c r="B158" s="14"/>
      <c r="C158" s="44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8"/>
      <c r="X158" s="8"/>
      <c r="Y158" s="8"/>
      <c r="Z158" s="8"/>
    </row>
    <row r="159" spans="1:26" ht="15.75" customHeight="1" x14ac:dyDescent="0.3">
      <c r="A159" s="9"/>
      <c r="B159" s="14"/>
      <c r="C159" s="44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8"/>
      <c r="X159" s="8"/>
      <c r="Y159" s="8"/>
      <c r="Z159" s="8"/>
    </row>
    <row r="160" spans="1:26" ht="15.75" customHeight="1" x14ac:dyDescent="0.3">
      <c r="A160" s="9"/>
      <c r="B160" s="14"/>
      <c r="C160" s="44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8"/>
      <c r="X160" s="8"/>
      <c r="Y160" s="8"/>
      <c r="Z160" s="8"/>
    </row>
    <row r="161" spans="1:26" ht="15.75" customHeight="1" x14ac:dyDescent="0.3">
      <c r="A161" s="9"/>
      <c r="B161" s="14"/>
      <c r="C161" s="44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8"/>
      <c r="X161" s="8"/>
      <c r="Y161" s="8"/>
      <c r="Z161" s="8"/>
    </row>
    <row r="162" spans="1:26" ht="15.75" customHeight="1" x14ac:dyDescent="0.3">
      <c r="A162" s="9"/>
      <c r="B162" s="14"/>
      <c r="C162" s="44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8"/>
      <c r="X162" s="8"/>
      <c r="Y162" s="8"/>
      <c r="Z162" s="8"/>
    </row>
    <row r="163" spans="1:26" ht="15.75" customHeight="1" x14ac:dyDescent="0.3">
      <c r="A163" s="9"/>
      <c r="B163" s="14"/>
      <c r="C163" s="44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8"/>
      <c r="X163" s="8"/>
      <c r="Y163" s="8"/>
      <c r="Z163" s="8"/>
    </row>
    <row r="164" spans="1:26" ht="15.75" customHeight="1" x14ac:dyDescent="0.3">
      <c r="A164" s="9"/>
      <c r="B164" s="14"/>
      <c r="C164" s="44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8"/>
      <c r="X164" s="8"/>
      <c r="Y164" s="8"/>
      <c r="Z164" s="8"/>
    </row>
    <row r="165" spans="1:26" ht="15.75" customHeight="1" x14ac:dyDescent="0.3">
      <c r="A165" s="9"/>
      <c r="B165" s="14"/>
      <c r="C165" s="44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8"/>
      <c r="X165" s="8"/>
      <c r="Y165" s="8"/>
      <c r="Z165" s="8"/>
    </row>
    <row r="166" spans="1:26" ht="15.75" customHeight="1" x14ac:dyDescent="0.3">
      <c r="A166" s="9"/>
      <c r="B166" s="14"/>
      <c r="C166" s="44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8"/>
      <c r="X166" s="8"/>
      <c r="Y166" s="8"/>
      <c r="Z166" s="8"/>
    </row>
    <row r="167" spans="1:26" ht="15.75" customHeight="1" x14ac:dyDescent="0.3">
      <c r="A167" s="9"/>
      <c r="B167" s="14"/>
      <c r="C167" s="44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8"/>
      <c r="X167" s="8"/>
      <c r="Y167" s="8"/>
      <c r="Z167" s="8"/>
    </row>
    <row r="168" spans="1:26" ht="15.75" customHeight="1" x14ac:dyDescent="0.3">
      <c r="A168" s="9"/>
      <c r="B168" s="14"/>
      <c r="C168" s="44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8"/>
      <c r="X168" s="8"/>
      <c r="Y168" s="8"/>
      <c r="Z168" s="8"/>
    </row>
    <row r="169" spans="1:26" ht="15.75" customHeight="1" x14ac:dyDescent="0.3">
      <c r="A169" s="9"/>
      <c r="B169" s="14"/>
      <c r="C169" s="44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8"/>
      <c r="X169" s="8"/>
      <c r="Y169" s="8"/>
      <c r="Z169" s="8"/>
    </row>
    <row r="170" spans="1:26" ht="15.75" customHeight="1" x14ac:dyDescent="0.3">
      <c r="A170" s="9"/>
      <c r="B170" s="14"/>
      <c r="C170" s="44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8"/>
      <c r="X170" s="8"/>
      <c r="Y170" s="8"/>
      <c r="Z170" s="8"/>
    </row>
    <row r="171" spans="1:26" ht="15.75" customHeight="1" x14ac:dyDescent="0.3">
      <c r="A171" s="9"/>
      <c r="B171" s="14"/>
      <c r="C171" s="44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8"/>
      <c r="X171" s="8"/>
      <c r="Y171" s="8"/>
      <c r="Z171" s="8"/>
    </row>
    <row r="172" spans="1:26" ht="15.75" customHeight="1" x14ac:dyDescent="0.3">
      <c r="A172" s="9"/>
      <c r="B172" s="14"/>
      <c r="C172" s="44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8"/>
      <c r="X172" s="8"/>
      <c r="Y172" s="8"/>
      <c r="Z172" s="8"/>
    </row>
    <row r="173" spans="1:26" ht="15.75" customHeight="1" x14ac:dyDescent="0.3">
      <c r="A173" s="9"/>
      <c r="B173" s="14"/>
      <c r="C173" s="44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8"/>
      <c r="X173" s="8"/>
      <c r="Y173" s="8"/>
      <c r="Z173" s="8"/>
    </row>
    <row r="174" spans="1:26" ht="15.75" customHeight="1" x14ac:dyDescent="0.3">
      <c r="A174" s="9"/>
      <c r="B174" s="14"/>
      <c r="C174" s="44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8"/>
      <c r="X174" s="8"/>
      <c r="Y174" s="8"/>
      <c r="Z174" s="8"/>
    </row>
    <row r="175" spans="1:26" ht="15.75" customHeight="1" x14ac:dyDescent="0.3">
      <c r="A175" s="9"/>
      <c r="B175" s="14"/>
      <c r="C175" s="44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8"/>
      <c r="X175" s="8"/>
      <c r="Y175" s="8"/>
      <c r="Z175" s="8"/>
    </row>
    <row r="176" spans="1:26" ht="15.75" customHeight="1" x14ac:dyDescent="0.3">
      <c r="A176" s="9"/>
      <c r="B176" s="14"/>
      <c r="C176" s="44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8"/>
      <c r="X176" s="8"/>
      <c r="Y176" s="8"/>
      <c r="Z176" s="8"/>
    </row>
    <row r="177" spans="1:26" ht="15.75" customHeight="1" x14ac:dyDescent="0.3">
      <c r="A177" s="9"/>
      <c r="B177" s="14"/>
      <c r="C177" s="44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8"/>
      <c r="X177" s="8"/>
      <c r="Y177" s="8"/>
      <c r="Z177" s="8"/>
    </row>
    <row r="178" spans="1:26" ht="15.75" customHeight="1" x14ac:dyDescent="0.3">
      <c r="A178" s="9"/>
      <c r="B178" s="14"/>
      <c r="C178" s="44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8"/>
      <c r="X178" s="8"/>
      <c r="Y178" s="8"/>
      <c r="Z178" s="8"/>
    </row>
    <row r="179" spans="1:26" ht="15.75" customHeight="1" x14ac:dyDescent="0.3">
      <c r="A179" s="9"/>
      <c r="B179" s="14"/>
      <c r="C179" s="44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8"/>
      <c r="X179" s="8"/>
      <c r="Y179" s="8"/>
      <c r="Z179" s="8"/>
    </row>
    <row r="180" spans="1:26" ht="15.75" customHeight="1" x14ac:dyDescent="0.3">
      <c r="A180" s="9"/>
      <c r="B180" s="14"/>
      <c r="C180" s="44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8"/>
      <c r="X180" s="8"/>
      <c r="Y180" s="8"/>
      <c r="Z180" s="8"/>
    </row>
    <row r="181" spans="1:26" ht="15.75" customHeight="1" x14ac:dyDescent="0.3">
      <c r="A181" s="9"/>
      <c r="B181" s="14"/>
      <c r="C181" s="44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8"/>
      <c r="X181" s="8"/>
      <c r="Y181" s="8"/>
      <c r="Z181" s="8"/>
    </row>
    <row r="182" spans="1:26" ht="15.75" customHeight="1" x14ac:dyDescent="0.3">
      <c r="A182" s="9"/>
      <c r="B182" s="14"/>
      <c r="C182" s="44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8"/>
      <c r="X182" s="8"/>
      <c r="Y182" s="8"/>
      <c r="Z182" s="8"/>
    </row>
    <row r="183" spans="1:26" ht="15.75" customHeight="1" x14ac:dyDescent="0.3">
      <c r="A183" s="9"/>
      <c r="B183" s="14"/>
      <c r="C183" s="44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8"/>
      <c r="X183" s="8"/>
      <c r="Y183" s="8"/>
      <c r="Z183" s="8"/>
    </row>
    <row r="184" spans="1:26" ht="15.75" customHeight="1" x14ac:dyDescent="0.3">
      <c r="A184" s="9"/>
      <c r="B184" s="14"/>
      <c r="C184" s="44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8"/>
      <c r="X184" s="8"/>
      <c r="Y184" s="8"/>
      <c r="Z184" s="8"/>
    </row>
    <row r="185" spans="1:26" ht="15.75" customHeight="1" x14ac:dyDescent="0.3">
      <c r="A185" s="9"/>
      <c r="B185" s="14"/>
      <c r="C185" s="44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8"/>
      <c r="X185" s="8"/>
      <c r="Y185" s="8"/>
      <c r="Z185" s="8"/>
    </row>
    <row r="186" spans="1:26" ht="15.75" customHeight="1" x14ac:dyDescent="0.3">
      <c r="A186" s="9"/>
      <c r="B186" s="14"/>
      <c r="C186" s="44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8"/>
      <c r="X186" s="8"/>
      <c r="Y186" s="8"/>
      <c r="Z186" s="8"/>
    </row>
    <row r="187" spans="1:26" ht="15.75" customHeight="1" x14ac:dyDescent="0.3">
      <c r="A187" s="9"/>
      <c r="B187" s="14"/>
      <c r="C187" s="44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8"/>
      <c r="X187" s="8"/>
      <c r="Y187" s="8"/>
      <c r="Z187" s="8"/>
    </row>
    <row r="188" spans="1:26" ht="15.75" customHeight="1" x14ac:dyDescent="0.3">
      <c r="A188" s="9"/>
      <c r="B188" s="14"/>
      <c r="C188" s="44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8"/>
      <c r="X188" s="8"/>
      <c r="Y188" s="8"/>
      <c r="Z188" s="8"/>
    </row>
    <row r="189" spans="1:26" ht="15.75" customHeight="1" x14ac:dyDescent="0.3">
      <c r="A189" s="9"/>
      <c r="B189" s="14"/>
      <c r="C189" s="44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8"/>
      <c r="X189" s="8"/>
      <c r="Y189" s="8"/>
      <c r="Z189" s="8"/>
    </row>
    <row r="190" spans="1:26" ht="15.75" customHeight="1" x14ac:dyDescent="0.3">
      <c r="A190" s="9"/>
      <c r="B190" s="14"/>
      <c r="C190" s="44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8"/>
      <c r="X190" s="8"/>
      <c r="Y190" s="8"/>
      <c r="Z190" s="8"/>
    </row>
    <row r="191" spans="1:26" ht="15.75" customHeight="1" x14ac:dyDescent="0.3">
      <c r="A191" s="9"/>
      <c r="B191" s="14"/>
      <c r="C191" s="44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8"/>
      <c r="X191" s="8"/>
      <c r="Y191" s="8"/>
      <c r="Z191" s="8"/>
    </row>
    <row r="192" spans="1:26" ht="15.75" customHeight="1" x14ac:dyDescent="0.3">
      <c r="A192" s="9"/>
      <c r="B192" s="14"/>
      <c r="C192" s="44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8"/>
      <c r="X192" s="8"/>
      <c r="Y192" s="8"/>
      <c r="Z192" s="8"/>
    </row>
    <row r="193" spans="1:26" ht="15.75" customHeight="1" x14ac:dyDescent="0.3">
      <c r="A193" s="9"/>
      <c r="B193" s="14"/>
      <c r="C193" s="44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8"/>
      <c r="X193" s="8"/>
      <c r="Y193" s="8"/>
      <c r="Z193" s="8"/>
    </row>
    <row r="194" spans="1:26" ht="15.75" customHeight="1" x14ac:dyDescent="0.3">
      <c r="A194" s="9"/>
      <c r="B194" s="14"/>
      <c r="C194" s="44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8"/>
      <c r="X194" s="8"/>
      <c r="Y194" s="8"/>
      <c r="Z194" s="8"/>
    </row>
    <row r="195" spans="1:26" ht="15.75" customHeight="1" x14ac:dyDescent="0.3">
      <c r="A195" s="9"/>
      <c r="B195" s="14"/>
      <c r="C195" s="44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8"/>
      <c r="X195" s="8"/>
      <c r="Y195" s="8"/>
      <c r="Z195" s="8"/>
    </row>
    <row r="196" spans="1:26" ht="15.75" customHeight="1" x14ac:dyDescent="0.3">
      <c r="A196" s="9"/>
      <c r="B196" s="14"/>
      <c r="C196" s="44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8"/>
      <c r="X196" s="8"/>
      <c r="Y196" s="8"/>
      <c r="Z196" s="8"/>
    </row>
    <row r="197" spans="1:26" ht="15.75" customHeight="1" x14ac:dyDescent="0.3">
      <c r="A197" s="9"/>
      <c r="B197" s="14"/>
      <c r="C197" s="44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8"/>
      <c r="X197" s="8"/>
      <c r="Y197" s="8"/>
      <c r="Z197" s="8"/>
    </row>
    <row r="198" spans="1:26" ht="15.75" customHeight="1" x14ac:dyDescent="0.3">
      <c r="A198" s="9"/>
      <c r="B198" s="14"/>
      <c r="C198" s="44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8"/>
      <c r="X198" s="8"/>
      <c r="Y198" s="8"/>
      <c r="Z198" s="8"/>
    </row>
    <row r="199" spans="1:26" ht="15.75" customHeight="1" x14ac:dyDescent="0.3">
      <c r="A199" s="9"/>
      <c r="B199" s="14"/>
      <c r="C199" s="44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8"/>
      <c r="X199" s="8"/>
      <c r="Y199" s="8"/>
      <c r="Z199" s="8"/>
    </row>
    <row r="200" spans="1:26" ht="15.75" customHeight="1" x14ac:dyDescent="0.3">
      <c r="A200" s="9"/>
      <c r="B200" s="14"/>
      <c r="C200" s="44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8"/>
      <c r="X200" s="8"/>
      <c r="Y200" s="8"/>
      <c r="Z200" s="8"/>
    </row>
    <row r="201" spans="1:26" ht="15.75" customHeight="1" x14ac:dyDescent="0.3">
      <c r="A201" s="9"/>
      <c r="B201" s="14"/>
      <c r="C201" s="44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8"/>
      <c r="X201" s="8"/>
      <c r="Y201" s="8"/>
      <c r="Z201" s="8"/>
    </row>
    <row r="202" spans="1:26" ht="15.75" customHeight="1" x14ac:dyDescent="0.3">
      <c r="A202" s="9"/>
      <c r="B202" s="14"/>
      <c r="C202" s="44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8"/>
      <c r="X202" s="8"/>
      <c r="Y202" s="8"/>
      <c r="Z202" s="8"/>
    </row>
    <row r="203" spans="1:26" ht="15.75" customHeight="1" x14ac:dyDescent="0.3">
      <c r="A203" s="9"/>
      <c r="B203" s="14"/>
      <c r="C203" s="44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8"/>
      <c r="X203" s="8"/>
      <c r="Y203" s="8"/>
      <c r="Z203" s="8"/>
    </row>
    <row r="204" spans="1:26" ht="15.75" customHeight="1" x14ac:dyDescent="0.3">
      <c r="A204" s="9"/>
      <c r="B204" s="14"/>
      <c r="C204" s="44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8"/>
      <c r="X204" s="8"/>
      <c r="Y204" s="8"/>
      <c r="Z204" s="8"/>
    </row>
    <row r="205" spans="1:26" ht="15.75" customHeight="1" x14ac:dyDescent="0.3">
      <c r="A205" s="9"/>
      <c r="B205" s="14"/>
      <c r="C205" s="44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8"/>
      <c r="X205" s="8"/>
      <c r="Y205" s="8"/>
      <c r="Z205" s="8"/>
    </row>
    <row r="206" spans="1:26" ht="15.75" customHeight="1" x14ac:dyDescent="0.3">
      <c r="A206" s="9"/>
      <c r="B206" s="14"/>
      <c r="C206" s="44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8"/>
      <c r="X206" s="8"/>
      <c r="Y206" s="8"/>
      <c r="Z206" s="8"/>
    </row>
    <row r="207" spans="1:26" ht="15.75" customHeight="1" x14ac:dyDescent="0.3">
      <c r="A207" s="9"/>
      <c r="B207" s="14"/>
      <c r="C207" s="44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8"/>
      <c r="X207" s="8"/>
      <c r="Y207" s="8"/>
      <c r="Z207" s="8"/>
    </row>
    <row r="208" spans="1:26" ht="15.75" customHeight="1" x14ac:dyDescent="0.3">
      <c r="A208" s="9"/>
      <c r="B208" s="14"/>
      <c r="C208" s="44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8"/>
      <c r="X208" s="8"/>
      <c r="Y208" s="8"/>
      <c r="Z208" s="8"/>
    </row>
    <row r="209" spans="1:26" ht="15.75" customHeight="1" x14ac:dyDescent="0.3">
      <c r="A209" s="9"/>
      <c r="B209" s="14"/>
      <c r="C209" s="44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8"/>
      <c r="X209" s="8"/>
      <c r="Y209" s="8"/>
      <c r="Z209" s="8"/>
    </row>
    <row r="210" spans="1:26" ht="15.75" customHeight="1" x14ac:dyDescent="0.3">
      <c r="A210" s="9"/>
      <c r="B210" s="14"/>
      <c r="C210" s="44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8"/>
      <c r="X210" s="8"/>
      <c r="Y210" s="8"/>
      <c r="Z210" s="8"/>
    </row>
    <row r="211" spans="1:26" ht="15.75" customHeight="1" x14ac:dyDescent="0.3">
      <c r="A211" s="9"/>
      <c r="B211" s="14"/>
      <c r="C211" s="44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8"/>
      <c r="X211" s="8"/>
      <c r="Y211" s="8"/>
      <c r="Z211" s="8"/>
    </row>
    <row r="212" spans="1:26" ht="15.75" customHeight="1" x14ac:dyDescent="0.3">
      <c r="A212" s="9"/>
      <c r="B212" s="14"/>
      <c r="C212" s="44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8"/>
      <c r="X212" s="8"/>
      <c r="Y212" s="8"/>
      <c r="Z212" s="8"/>
    </row>
    <row r="213" spans="1:26" ht="15.75" customHeight="1" x14ac:dyDescent="0.3">
      <c r="A213" s="9"/>
      <c r="B213" s="14"/>
      <c r="C213" s="44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8"/>
      <c r="X213" s="8"/>
      <c r="Y213" s="8"/>
      <c r="Z213" s="8"/>
    </row>
    <row r="214" spans="1:26" ht="15.75" customHeight="1" x14ac:dyDescent="0.3">
      <c r="A214" s="9"/>
      <c r="B214" s="14"/>
      <c r="C214" s="44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8"/>
      <c r="X214" s="8"/>
      <c r="Y214" s="8"/>
      <c r="Z214" s="8"/>
    </row>
    <row r="215" spans="1:26" ht="15.75" customHeight="1" x14ac:dyDescent="0.3">
      <c r="A215" s="9"/>
      <c r="B215" s="14"/>
      <c r="C215" s="44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8"/>
      <c r="X215" s="8"/>
      <c r="Y215" s="8"/>
      <c r="Z215" s="8"/>
    </row>
    <row r="216" spans="1:26" ht="15.75" customHeight="1" x14ac:dyDescent="0.3">
      <c r="A216" s="9"/>
      <c r="B216" s="14"/>
      <c r="C216" s="44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8"/>
      <c r="X216" s="8"/>
      <c r="Y216" s="8"/>
      <c r="Z216" s="8"/>
    </row>
    <row r="217" spans="1:26" ht="15.75" customHeight="1" x14ac:dyDescent="0.3">
      <c r="A217" s="9"/>
      <c r="B217" s="14"/>
      <c r="C217" s="44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8"/>
      <c r="X217" s="8"/>
      <c r="Y217" s="8"/>
      <c r="Z217" s="8"/>
    </row>
    <row r="218" spans="1:26" ht="15.75" customHeight="1" x14ac:dyDescent="0.3">
      <c r="A218" s="9"/>
      <c r="B218" s="14"/>
      <c r="C218" s="44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8"/>
      <c r="X218" s="8"/>
      <c r="Y218" s="8"/>
      <c r="Z218" s="8"/>
    </row>
    <row r="219" spans="1:26" ht="15.75" customHeight="1" x14ac:dyDescent="0.3">
      <c r="A219" s="9"/>
      <c r="B219" s="14"/>
      <c r="C219" s="44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8"/>
      <c r="X219" s="8"/>
      <c r="Y219" s="8"/>
      <c r="Z219" s="8"/>
    </row>
    <row r="220" spans="1:26" ht="15.75" customHeight="1" x14ac:dyDescent="0.3">
      <c r="A220" s="9"/>
      <c r="B220" s="14"/>
      <c r="C220" s="44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8"/>
      <c r="X220" s="8"/>
      <c r="Y220" s="8"/>
      <c r="Z220" s="8"/>
    </row>
    <row r="221" spans="1:26" ht="15.75" customHeight="1" x14ac:dyDescent="0.3">
      <c r="A221" s="9"/>
      <c r="B221" s="14"/>
      <c r="C221" s="44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8"/>
      <c r="X221" s="8"/>
      <c r="Y221" s="8"/>
      <c r="Z221" s="8"/>
    </row>
    <row r="222" spans="1:26" ht="15.75" customHeight="1" x14ac:dyDescent="0.3">
      <c r="A222" s="9"/>
      <c r="B222" s="14"/>
      <c r="C222" s="44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8"/>
      <c r="X222" s="8"/>
      <c r="Y222" s="8"/>
      <c r="Z222" s="8"/>
    </row>
    <row r="223" spans="1:26" ht="15.75" customHeight="1" x14ac:dyDescent="0.3">
      <c r="A223" s="9"/>
      <c r="B223" s="14"/>
      <c r="C223" s="44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8"/>
      <c r="X223" s="8"/>
      <c r="Y223" s="8"/>
      <c r="Z223" s="8"/>
    </row>
    <row r="224" spans="1:26" ht="15.75" customHeight="1" x14ac:dyDescent="0.3">
      <c r="A224" s="9"/>
      <c r="B224" s="14"/>
      <c r="C224" s="44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8"/>
      <c r="X224" s="8"/>
      <c r="Y224" s="8"/>
      <c r="Z224" s="8"/>
    </row>
    <row r="225" spans="1:26" ht="15.75" customHeight="1" x14ac:dyDescent="0.3">
      <c r="A225" s="9"/>
      <c r="B225" s="14"/>
      <c r="C225" s="44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8"/>
      <c r="X225" s="8"/>
      <c r="Y225" s="8"/>
      <c r="Z225" s="8"/>
    </row>
    <row r="226" spans="1:26" ht="15.75" customHeight="1" x14ac:dyDescent="0.3">
      <c r="A226" s="9"/>
      <c r="B226" s="14"/>
      <c r="C226" s="44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8"/>
      <c r="X226" s="8"/>
      <c r="Y226" s="8"/>
      <c r="Z226" s="8"/>
    </row>
    <row r="227" spans="1:26" ht="15.75" customHeight="1" x14ac:dyDescent="0.3">
      <c r="A227" s="9"/>
      <c r="B227" s="14"/>
      <c r="C227" s="44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8"/>
      <c r="X227" s="8"/>
      <c r="Y227" s="8"/>
      <c r="Z227" s="8"/>
    </row>
    <row r="228" spans="1:26" ht="15.75" customHeight="1" x14ac:dyDescent="0.3">
      <c r="A228" s="9"/>
      <c r="B228" s="14"/>
      <c r="C228" s="44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8"/>
      <c r="X228" s="8"/>
      <c r="Y228" s="8"/>
      <c r="Z228" s="8"/>
    </row>
    <row r="229" spans="1:26" ht="15.75" customHeight="1" x14ac:dyDescent="0.3">
      <c r="A229" s="9"/>
      <c r="B229" s="14"/>
      <c r="C229" s="44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8"/>
      <c r="X229" s="8"/>
      <c r="Y229" s="8"/>
      <c r="Z229" s="8"/>
    </row>
    <row r="230" spans="1:26" ht="15.75" customHeight="1" x14ac:dyDescent="0.3">
      <c r="A230" s="9"/>
      <c r="B230" s="14"/>
      <c r="C230" s="44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8"/>
      <c r="X230" s="8"/>
      <c r="Y230" s="8"/>
      <c r="Z230" s="8"/>
    </row>
    <row r="231" spans="1:26" ht="15.75" customHeight="1" x14ac:dyDescent="0.3">
      <c r="A231" s="9"/>
      <c r="B231" s="14"/>
      <c r="C231" s="44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8"/>
      <c r="X231" s="8"/>
      <c r="Y231" s="8"/>
      <c r="Z231" s="8"/>
    </row>
    <row r="232" spans="1:26" ht="15.75" customHeight="1" x14ac:dyDescent="0.3">
      <c r="A232" s="9"/>
      <c r="B232" s="14"/>
      <c r="C232" s="44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8"/>
      <c r="X232" s="8"/>
      <c r="Y232" s="8"/>
      <c r="Z232" s="8"/>
    </row>
    <row r="233" spans="1:26" ht="15.75" customHeight="1" x14ac:dyDescent="0.3">
      <c r="A233" s="9"/>
      <c r="B233" s="14"/>
      <c r="C233" s="44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8"/>
      <c r="X233" s="8"/>
      <c r="Y233" s="8"/>
      <c r="Z233" s="8"/>
    </row>
    <row r="234" spans="1:26" ht="15.75" customHeight="1" x14ac:dyDescent="0.3">
      <c r="A234" s="9"/>
      <c r="B234" s="14"/>
      <c r="C234" s="44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8"/>
      <c r="X234" s="8"/>
      <c r="Y234" s="8"/>
      <c r="Z234" s="8"/>
    </row>
    <row r="235" spans="1:26" ht="15.75" customHeight="1" x14ac:dyDescent="0.3">
      <c r="A235" s="9"/>
      <c r="B235" s="14"/>
      <c r="C235" s="44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8"/>
      <c r="X235" s="8"/>
      <c r="Y235" s="8"/>
      <c r="Z235" s="8"/>
    </row>
    <row r="236" spans="1:26" ht="15.75" customHeight="1" x14ac:dyDescent="0.3">
      <c r="A236" s="9"/>
      <c r="B236" s="14"/>
      <c r="C236" s="44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8"/>
      <c r="X236" s="8"/>
      <c r="Y236" s="8"/>
      <c r="Z236" s="8"/>
    </row>
    <row r="237" spans="1:26" ht="15.75" customHeight="1" x14ac:dyDescent="0.3">
      <c r="A237" s="9"/>
      <c r="B237" s="14"/>
      <c r="C237" s="44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8"/>
      <c r="X237" s="8"/>
      <c r="Y237" s="8"/>
      <c r="Z237" s="8"/>
    </row>
    <row r="238" spans="1:26" ht="15.75" customHeight="1" x14ac:dyDescent="0.3">
      <c r="A238" s="9"/>
      <c r="B238" s="14"/>
      <c r="C238" s="44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8"/>
      <c r="X238" s="8"/>
      <c r="Y238" s="8"/>
      <c r="Z238" s="8"/>
    </row>
    <row r="239" spans="1:26" ht="15.75" customHeight="1" x14ac:dyDescent="0.3">
      <c r="A239" s="9"/>
      <c r="B239" s="14"/>
      <c r="C239" s="44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8"/>
      <c r="X239" s="8"/>
      <c r="Y239" s="8"/>
      <c r="Z239" s="8"/>
    </row>
    <row r="240" spans="1:26" ht="15.75" customHeight="1" x14ac:dyDescent="0.3">
      <c r="A240" s="9"/>
      <c r="B240" s="14"/>
      <c r="C240" s="44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8"/>
      <c r="X240" s="8"/>
      <c r="Y240" s="8"/>
      <c r="Z240" s="8"/>
    </row>
    <row r="241" spans="1:26" ht="15.75" customHeight="1" x14ac:dyDescent="0.3">
      <c r="A241" s="9"/>
      <c r="B241" s="14"/>
      <c r="C241" s="44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8"/>
      <c r="X241" s="8"/>
      <c r="Y241" s="8"/>
      <c r="Z241" s="8"/>
    </row>
    <row r="242" spans="1:26" ht="15.75" customHeight="1" x14ac:dyDescent="0.3">
      <c r="A242" s="9"/>
      <c r="B242" s="14"/>
      <c r="C242" s="44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8"/>
      <c r="X242" s="8"/>
      <c r="Y242" s="8"/>
      <c r="Z242" s="8"/>
    </row>
    <row r="243" spans="1:26" ht="15.75" customHeight="1" x14ac:dyDescent="0.3">
      <c r="A243" s="9"/>
      <c r="B243" s="14"/>
      <c r="C243" s="44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8"/>
      <c r="X243" s="8"/>
      <c r="Y243" s="8"/>
      <c r="Z243" s="8"/>
    </row>
    <row r="244" spans="1:26" ht="15.75" customHeight="1" x14ac:dyDescent="0.3">
      <c r="A244" s="9"/>
      <c r="B244" s="14"/>
      <c r="C244" s="44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8"/>
      <c r="X244" s="8"/>
      <c r="Y244" s="8"/>
      <c r="Z244" s="8"/>
    </row>
    <row r="245" spans="1:26" ht="15.75" customHeight="1" x14ac:dyDescent="0.3">
      <c r="A245" s="9"/>
      <c r="B245" s="14"/>
      <c r="C245" s="44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8"/>
      <c r="X245" s="8"/>
      <c r="Y245" s="8"/>
      <c r="Z245" s="8"/>
    </row>
    <row r="246" spans="1:26" ht="15.75" customHeight="1" x14ac:dyDescent="0.3">
      <c r="A246" s="9"/>
      <c r="B246" s="14"/>
      <c r="C246" s="44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8"/>
      <c r="X246" s="8"/>
      <c r="Y246" s="8"/>
      <c r="Z246" s="8"/>
    </row>
    <row r="247" spans="1:26" ht="15.75" customHeight="1" x14ac:dyDescent="0.3">
      <c r="A247" s="9"/>
      <c r="B247" s="14"/>
      <c r="C247" s="44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8"/>
      <c r="X247" s="8"/>
      <c r="Y247" s="8"/>
      <c r="Z247" s="8"/>
    </row>
    <row r="248" spans="1:26" ht="15.75" customHeight="1" x14ac:dyDescent="0.3">
      <c r="A248" s="9"/>
      <c r="B248" s="14"/>
      <c r="C248" s="44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8"/>
      <c r="X248" s="8"/>
      <c r="Y248" s="8"/>
      <c r="Z248" s="8"/>
    </row>
    <row r="249" spans="1:26" ht="15.75" customHeight="1" x14ac:dyDescent="0.3">
      <c r="A249" s="9"/>
      <c r="B249" s="14"/>
      <c r="C249" s="44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8"/>
      <c r="X249" s="8"/>
      <c r="Y249" s="8"/>
      <c r="Z249" s="8"/>
    </row>
    <row r="250" spans="1:26" ht="15.75" customHeight="1" x14ac:dyDescent="0.3">
      <c r="A250" s="9"/>
      <c r="B250" s="14"/>
      <c r="C250" s="44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8"/>
      <c r="X250" s="8"/>
      <c r="Y250" s="8"/>
      <c r="Z250" s="8"/>
    </row>
    <row r="251" spans="1:26" ht="15.75" customHeight="1" x14ac:dyDescent="0.3">
      <c r="A251" s="9"/>
      <c r="B251" s="14"/>
      <c r="C251" s="44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8"/>
      <c r="X251" s="8"/>
      <c r="Y251" s="8"/>
      <c r="Z251" s="8"/>
    </row>
    <row r="252" spans="1:26" ht="15.75" customHeight="1" x14ac:dyDescent="0.3">
      <c r="A252" s="9"/>
      <c r="B252" s="14"/>
      <c r="C252" s="44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8"/>
      <c r="X252" s="8"/>
      <c r="Y252" s="8"/>
      <c r="Z252" s="8"/>
    </row>
    <row r="253" spans="1:26" ht="15.75" customHeight="1" x14ac:dyDescent="0.3">
      <c r="A253" s="9"/>
      <c r="B253" s="14"/>
      <c r="C253" s="44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8"/>
      <c r="X253" s="8"/>
      <c r="Y253" s="8"/>
      <c r="Z253" s="8"/>
    </row>
    <row r="254" spans="1:26" ht="15.75" customHeight="1" x14ac:dyDescent="0.3">
      <c r="A254" s="9"/>
      <c r="B254" s="14"/>
      <c r="C254" s="44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8"/>
      <c r="X254" s="8"/>
      <c r="Y254" s="8"/>
      <c r="Z254" s="8"/>
    </row>
    <row r="255" spans="1:26" ht="15.75" customHeight="1" x14ac:dyDescent="0.3">
      <c r="A255" s="9"/>
      <c r="B255" s="14"/>
      <c r="C255" s="44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8"/>
      <c r="X255" s="8"/>
      <c r="Y255" s="8"/>
      <c r="Z255" s="8"/>
    </row>
    <row r="256" spans="1:26" ht="15.75" customHeight="1" x14ac:dyDescent="0.3">
      <c r="A256" s="9"/>
      <c r="B256" s="14"/>
      <c r="C256" s="44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8"/>
      <c r="X256" s="8"/>
      <c r="Y256" s="8"/>
      <c r="Z256" s="8"/>
    </row>
    <row r="257" spans="1:26" ht="15.75" customHeight="1" x14ac:dyDescent="0.3">
      <c r="A257" s="9"/>
      <c r="B257" s="14"/>
      <c r="C257" s="44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8"/>
      <c r="X257" s="8"/>
      <c r="Y257" s="8"/>
      <c r="Z257" s="8"/>
    </row>
    <row r="258" spans="1:26" ht="15.75" customHeight="1" x14ac:dyDescent="0.3">
      <c r="A258" s="9"/>
      <c r="B258" s="14"/>
      <c r="C258" s="44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8"/>
      <c r="X258" s="8"/>
      <c r="Y258" s="8"/>
      <c r="Z258" s="8"/>
    </row>
    <row r="259" spans="1:26" ht="15.75" customHeight="1" x14ac:dyDescent="0.3">
      <c r="A259" s="9"/>
      <c r="B259" s="14"/>
      <c r="C259" s="44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8"/>
      <c r="X259" s="8"/>
      <c r="Y259" s="8"/>
      <c r="Z259" s="8"/>
    </row>
    <row r="260" spans="1:26" ht="15.75" customHeight="1" x14ac:dyDescent="0.3">
      <c r="A260" s="9"/>
      <c r="B260" s="14"/>
      <c r="C260" s="44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8"/>
      <c r="X260" s="8"/>
      <c r="Y260" s="8"/>
      <c r="Z260" s="8"/>
    </row>
    <row r="261" spans="1:26" ht="15.75" customHeight="1" x14ac:dyDescent="0.3">
      <c r="A261" s="9"/>
      <c r="B261" s="14"/>
      <c r="C261" s="44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8"/>
      <c r="X261" s="8"/>
      <c r="Y261" s="8"/>
      <c r="Z261" s="8"/>
    </row>
    <row r="262" spans="1:26" ht="15.75" customHeight="1" x14ac:dyDescent="0.3">
      <c r="A262" s="9"/>
      <c r="B262" s="14"/>
      <c r="C262" s="44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8"/>
      <c r="X262" s="8"/>
      <c r="Y262" s="8"/>
      <c r="Z262" s="8"/>
    </row>
    <row r="263" spans="1:26" ht="15.75" customHeight="1" x14ac:dyDescent="0.3">
      <c r="A263" s="9"/>
      <c r="B263" s="14"/>
      <c r="C263" s="44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8"/>
      <c r="X263" s="8"/>
      <c r="Y263" s="8"/>
      <c r="Z263" s="8"/>
    </row>
    <row r="264" spans="1:26" ht="15.75" customHeight="1" x14ac:dyDescent="0.3">
      <c r="A264" s="9"/>
      <c r="B264" s="14"/>
      <c r="C264" s="44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8"/>
      <c r="X264" s="8"/>
      <c r="Y264" s="8"/>
      <c r="Z264" s="8"/>
    </row>
    <row r="265" spans="1:26" ht="15.75" customHeight="1" x14ac:dyDescent="0.3">
      <c r="A265" s="9"/>
      <c r="B265" s="14"/>
      <c r="C265" s="44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8"/>
      <c r="X265" s="8"/>
      <c r="Y265" s="8"/>
      <c r="Z265" s="8"/>
    </row>
    <row r="266" spans="1:26" ht="15.75" customHeight="1" x14ac:dyDescent="0.3">
      <c r="A266" s="9"/>
      <c r="B266" s="14"/>
      <c r="C266" s="44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8"/>
      <c r="X266" s="8"/>
      <c r="Y266" s="8"/>
      <c r="Z266" s="8"/>
    </row>
    <row r="267" spans="1:26" ht="15.75" customHeight="1" x14ac:dyDescent="0.3">
      <c r="A267" s="9"/>
      <c r="B267" s="14"/>
      <c r="C267" s="44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8"/>
      <c r="X267" s="8"/>
      <c r="Y267" s="8"/>
      <c r="Z267" s="8"/>
    </row>
    <row r="268" spans="1:26" ht="15.75" customHeight="1" x14ac:dyDescent="0.3">
      <c r="A268" s="9"/>
      <c r="B268" s="14"/>
      <c r="C268" s="44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8"/>
      <c r="X268" s="8"/>
      <c r="Y268" s="8"/>
      <c r="Z268" s="8"/>
    </row>
    <row r="269" spans="1:26" ht="15.75" customHeight="1" x14ac:dyDescent="0.3">
      <c r="A269" s="9"/>
      <c r="B269" s="14"/>
      <c r="C269" s="44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8"/>
      <c r="X269" s="8"/>
      <c r="Y269" s="8"/>
      <c r="Z269" s="8"/>
    </row>
    <row r="270" spans="1:26" ht="15.75" customHeight="1" x14ac:dyDescent="0.3">
      <c r="A270" s="9"/>
      <c r="B270" s="14"/>
      <c r="C270" s="44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8"/>
      <c r="X270" s="8"/>
      <c r="Y270" s="8"/>
      <c r="Z270" s="8"/>
    </row>
    <row r="271" spans="1:26" ht="15.75" customHeight="1" x14ac:dyDescent="0.3">
      <c r="A271" s="9"/>
      <c r="B271" s="14"/>
      <c r="C271" s="44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8"/>
      <c r="X271" s="8"/>
      <c r="Y271" s="8"/>
      <c r="Z271" s="8"/>
    </row>
    <row r="272" spans="1:26" ht="15.75" customHeight="1" x14ac:dyDescent="0.3">
      <c r="A272" s="9"/>
      <c r="B272" s="14"/>
      <c r="C272" s="44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8"/>
      <c r="X272" s="8"/>
      <c r="Y272" s="8"/>
      <c r="Z272" s="8"/>
    </row>
    <row r="273" spans="1:26" ht="15.75" customHeight="1" x14ac:dyDescent="0.3">
      <c r="A273" s="9"/>
      <c r="B273" s="14"/>
      <c r="C273" s="44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8"/>
      <c r="X273" s="8"/>
      <c r="Y273" s="8"/>
      <c r="Z273" s="8"/>
    </row>
    <row r="274" spans="1:26" ht="15.75" customHeight="1" x14ac:dyDescent="0.3">
      <c r="A274" s="9"/>
      <c r="B274" s="14"/>
      <c r="C274" s="44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8"/>
      <c r="X274" s="8"/>
      <c r="Y274" s="8"/>
      <c r="Z274" s="8"/>
    </row>
    <row r="275" spans="1:26" ht="15.75" customHeight="1" x14ac:dyDescent="0.3">
      <c r="A275" s="9"/>
      <c r="B275" s="14"/>
      <c r="C275" s="44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8"/>
      <c r="X275" s="8"/>
      <c r="Y275" s="8"/>
      <c r="Z275" s="8"/>
    </row>
    <row r="276" spans="1:26" ht="15.75" customHeight="1" x14ac:dyDescent="0.3">
      <c r="A276" s="9"/>
      <c r="B276" s="14"/>
      <c r="C276" s="44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8"/>
      <c r="X276" s="8"/>
      <c r="Y276" s="8"/>
      <c r="Z276" s="8"/>
    </row>
    <row r="277" spans="1:26" ht="15.75" customHeight="1" x14ac:dyDescent="0.3">
      <c r="A277" s="9"/>
      <c r="B277" s="14"/>
      <c r="C277" s="44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8"/>
      <c r="X277" s="8"/>
      <c r="Y277" s="8"/>
      <c r="Z277" s="8"/>
    </row>
    <row r="278" spans="1:26" ht="15.75" customHeight="1" x14ac:dyDescent="0.3">
      <c r="A278" s="9"/>
      <c r="B278" s="14"/>
      <c r="C278" s="44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8"/>
      <c r="X278" s="8"/>
      <c r="Y278" s="8"/>
      <c r="Z278" s="8"/>
    </row>
    <row r="279" spans="1:26" ht="15.75" customHeight="1" x14ac:dyDescent="0.3">
      <c r="A279" s="9"/>
      <c r="B279" s="14"/>
      <c r="C279" s="44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8"/>
      <c r="X279" s="8"/>
      <c r="Y279" s="8"/>
      <c r="Z279" s="8"/>
    </row>
    <row r="280" spans="1:26" ht="15.75" customHeight="1" x14ac:dyDescent="0.3">
      <c r="A280" s="9"/>
      <c r="B280" s="14"/>
      <c r="C280" s="44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8"/>
      <c r="X280" s="8"/>
      <c r="Y280" s="8"/>
      <c r="Z280" s="8"/>
    </row>
    <row r="281" spans="1:26" ht="15.75" customHeight="1" x14ac:dyDescent="0.3">
      <c r="A281" s="9"/>
      <c r="B281" s="14"/>
      <c r="C281" s="44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8"/>
      <c r="X281" s="8"/>
      <c r="Y281" s="8"/>
      <c r="Z281" s="8"/>
    </row>
    <row r="282" spans="1:26" ht="15.75" customHeight="1" x14ac:dyDescent="0.3">
      <c r="A282" s="9"/>
      <c r="B282" s="14"/>
      <c r="C282" s="44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8"/>
      <c r="X282" s="8"/>
      <c r="Y282" s="8"/>
      <c r="Z282" s="8"/>
    </row>
    <row r="283" spans="1:26" ht="15.75" customHeight="1" x14ac:dyDescent="0.3">
      <c r="A283" s="9"/>
      <c r="B283" s="14"/>
      <c r="C283" s="44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8"/>
      <c r="X283" s="8"/>
      <c r="Y283" s="8"/>
      <c r="Z283" s="8"/>
    </row>
    <row r="284" spans="1:26" ht="15.75" customHeight="1" x14ac:dyDescent="0.3">
      <c r="A284" s="9"/>
      <c r="B284" s="14"/>
      <c r="C284" s="44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8"/>
      <c r="X284" s="8"/>
      <c r="Y284" s="8"/>
      <c r="Z284" s="8"/>
    </row>
    <row r="285" spans="1:26" ht="15.75" customHeight="1" x14ac:dyDescent="0.3">
      <c r="A285" s="9"/>
      <c r="B285" s="14"/>
      <c r="C285" s="44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8"/>
      <c r="X285" s="8"/>
      <c r="Y285" s="8"/>
      <c r="Z285" s="8"/>
    </row>
    <row r="286" spans="1:26" ht="15.75" customHeight="1" x14ac:dyDescent="0.3">
      <c r="A286" s="9"/>
      <c r="B286" s="14"/>
      <c r="C286" s="44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8"/>
      <c r="X286" s="8"/>
      <c r="Y286" s="8"/>
      <c r="Z286" s="8"/>
    </row>
    <row r="287" spans="1:26" ht="15.75" customHeight="1" x14ac:dyDescent="0.3">
      <c r="A287" s="9"/>
      <c r="B287" s="14"/>
      <c r="C287" s="44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8"/>
      <c r="X287" s="8"/>
      <c r="Y287" s="8"/>
      <c r="Z287" s="8"/>
    </row>
    <row r="288" spans="1:26" ht="15.75" customHeight="1" x14ac:dyDescent="0.3">
      <c r="A288" s="9"/>
      <c r="B288" s="14"/>
      <c r="C288" s="44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8"/>
      <c r="X288" s="8"/>
      <c r="Y288" s="8"/>
      <c r="Z288" s="8"/>
    </row>
    <row r="289" spans="1:26" ht="15.75" customHeight="1" x14ac:dyDescent="0.3">
      <c r="A289" s="9"/>
      <c r="B289" s="14"/>
      <c r="C289" s="44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8"/>
      <c r="X289" s="8"/>
      <c r="Y289" s="8"/>
      <c r="Z289" s="8"/>
    </row>
    <row r="290" spans="1:26" ht="15.75" customHeight="1" x14ac:dyDescent="0.3">
      <c r="A290" s="9"/>
      <c r="B290" s="14"/>
      <c r="C290" s="44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8"/>
      <c r="X290" s="8"/>
      <c r="Y290" s="8"/>
      <c r="Z290" s="8"/>
    </row>
    <row r="291" spans="1:26" ht="15.75" customHeight="1" x14ac:dyDescent="0.3">
      <c r="A291" s="9"/>
      <c r="B291" s="14"/>
      <c r="C291" s="44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8"/>
      <c r="X291" s="8"/>
      <c r="Y291" s="8"/>
      <c r="Z291" s="8"/>
    </row>
    <row r="292" spans="1:26" ht="15.75" customHeight="1" x14ac:dyDescent="0.3">
      <c r="A292" s="9"/>
      <c r="B292" s="14"/>
      <c r="C292" s="44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8"/>
      <c r="X292" s="8"/>
      <c r="Y292" s="8"/>
      <c r="Z292" s="8"/>
    </row>
    <row r="293" spans="1:26" ht="15.75" customHeight="1" x14ac:dyDescent="0.3">
      <c r="A293" s="9"/>
      <c r="B293" s="14"/>
      <c r="C293" s="44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8"/>
      <c r="X293" s="8"/>
      <c r="Y293" s="8"/>
      <c r="Z293" s="8"/>
    </row>
    <row r="294" spans="1:26" ht="15.75" customHeight="1" x14ac:dyDescent="0.3">
      <c r="A294" s="9"/>
      <c r="B294" s="14"/>
      <c r="C294" s="44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8"/>
      <c r="X294" s="8"/>
      <c r="Y294" s="8"/>
      <c r="Z294" s="8"/>
    </row>
    <row r="295" spans="1:26" ht="15.75" customHeight="1" x14ac:dyDescent="0.3">
      <c r="A295" s="9"/>
      <c r="B295" s="14"/>
      <c r="C295" s="44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8"/>
      <c r="X295" s="8"/>
      <c r="Y295" s="8"/>
      <c r="Z295" s="8"/>
    </row>
    <row r="296" spans="1:26" ht="15.75" customHeight="1" x14ac:dyDescent="0.3">
      <c r="A296" s="9"/>
      <c r="B296" s="14"/>
      <c r="C296" s="44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8"/>
      <c r="X296" s="8"/>
      <c r="Y296" s="8"/>
      <c r="Z296" s="8"/>
    </row>
    <row r="297" spans="1:26" ht="15.75" customHeight="1" x14ac:dyDescent="0.3">
      <c r="A297" s="9"/>
      <c r="B297" s="14"/>
      <c r="C297" s="44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8"/>
      <c r="X297" s="8"/>
      <c r="Y297" s="8"/>
      <c r="Z297" s="8"/>
    </row>
    <row r="298" spans="1:26" ht="15.75" customHeight="1" x14ac:dyDescent="0.3">
      <c r="A298" s="9"/>
      <c r="B298" s="14"/>
      <c r="C298" s="44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8"/>
      <c r="X298" s="8"/>
      <c r="Y298" s="8"/>
      <c r="Z298" s="8"/>
    </row>
    <row r="299" spans="1:26" ht="15.75" customHeight="1" x14ac:dyDescent="0.3">
      <c r="A299" s="9"/>
      <c r="B299" s="14"/>
      <c r="C299" s="44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8"/>
      <c r="X299" s="8"/>
      <c r="Y299" s="8"/>
      <c r="Z299" s="8"/>
    </row>
    <row r="300" spans="1:26" ht="15.75" customHeight="1" x14ac:dyDescent="0.3">
      <c r="A300" s="9"/>
      <c r="B300" s="14"/>
      <c r="C300" s="44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8"/>
      <c r="X300" s="8"/>
      <c r="Y300" s="8"/>
      <c r="Z300" s="8"/>
    </row>
    <row r="301" spans="1:26" ht="15.75" customHeight="1" x14ac:dyDescent="0.3">
      <c r="A301" s="9"/>
      <c r="B301" s="14"/>
      <c r="C301" s="44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8"/>
      <c r="X301" s="8"/>
      <c r="Y301" s="8"/>
      <c r="Z301" s="8"/>
    </row>
    <row r="302" spans="1:26" ht="15.75" customHeight="1" x14ac:dyDescent="0.3">
      <c r="A302" s="9"/>
      <c r="B302" s="14"/>
      <c r="C302" s="44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8"/>
      <c r="X302" s="8"/>
      <c r="Y302" s="8"/>
      <c r="Z302" s="8"/>
    </row>
    <row r="303" spans="1:26" ht="15.75" customHeight="1" x14ac:dyDescent="0.3">
      <c r="A303" s="9"/>
      <c r="B303" s="14"/>
      <c r="C303" s="44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8"/>
      <c r="X303" s="8"/>
      <c r="Y303" s="8"/>
      <c r="Z303" s="8"/>
    </row>
    <row r="304" spans="1:26" ht="15.75" customHeight="1" x14ac:dyDescent="0.3">
      <c r="A304" s="9"/>
      <c r="B304" s="14"/>
      <c r="C304" s="44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8"/>
      <c r="X304" s="8"/>
      <c r="Y304" s="8"/>
      <c r="Z304" s="8"/>
    </row>
    <row r="305" spans="1:26" ht="15.75" customHeight="1" x14ac:dyDescent="0.3">
      <c r="A305" s="9"/>
      <c r="B305" s="14"/>
      <c r="C305" s="44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8"/>
      <c r="X305" s="8"/>
      <c r="Y305" s="8"/>
      <c r="Z305" s="8"/>
    </row>
    <row r="306" spans="1:26" ht="15.75" customHeight="1" x14ac:dyDescent="0.3">
      <c r="A306" s="9"/>
      <c r="B306" s="14"/>
      <c r="C306" s="44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8"/>
      <c r="X306" s="8"/>
      <c r="Y306" s="8"/>
      <c r="Z306" s="8"/>
    </row>
    <row r="307" spans="1:26" ht="15.75" customHeight="1" x14ac:dyDescent="0.3">
      <c r="A307" s="9"/>
      <c r="B307" s="14"/>
      <c r="C307" s="44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8"/>
      <c r="X307" s="8"/>
      <c r="Y307" s="8"/>
      <c r="Z307" s="8"/>
    </row>
    <row r="308" spans="1:26" ht="15.75" customHeight="1" x14ac:dyDescent="0.3">
      <c r="A308" s="9"/>
      <c r="B308" s="14"/>
      <c r="C308" s="44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8"/>
      <c r="X308" s="8"/>
      <c r="Y308" s="8"/>
      <c r="Z308" s="8"/>
    </row>
    <row r="309" spans="1:26" ht="15.75" customHeight="1" x14ac:dyDescent="0.3">
      <c r="A309" s="9"/>
      <c r="B309" s="14"/>
      <c r="C309" s="44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8"/>
      <c r="X309" s="8"/>
      <c r="Y309" s="8"/>
      <c r="Z309" s="8"/>
    </row>
    <row r="310" spans="1:26" ht="15.75" customHeight="1" x14ac:dyDescent="0.3">
      <c r="A310" s="9"/>
      <c r="B310" s="14"/>
      <c r="C310" s="44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8"/>
      <c r="X310" s="8"/>
      <c r="Y310" s="8"/>
      <c r="Z310" s="8"/>
    </row>
    <row r="311" spans="1:26" ht="15.75" customHeight="1" x14ac:dyDescent="0.3">
      <c r="A311" s="9"/>
      <c r="B311" s="14"/>
      <c r="C311" s="44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8"/>
      <c r="X311" s="8"/>
      <c r="Y311" s="8"/>
      <c r="Z311" s="8"/>
    </row>
    <row r="312" spans="1:26" ht="15.75" customHeight="1" x14ac:dyDescent="0.3">
      <c r="A312" s="9"/>
      <c r="B312" s="14"/>
      <c r="C312" s="44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8"/>
      <c r="X312" s="8"/>
      <c r="Y312" s="8"/>
      <c r="Z312" s="8"/>
    </row>
    <row r="313" spans="1:26" ht="15.75" customHeight="1" x14ac:dyDescent="0.3">
      <c r="A313" s="9"/>
      <c r="B313" s="14"/>
      <c r="C313" s="44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8"/>
      <c r="X313" s="8"/>
      <c r="Y313" s="8"/>
      <c r="Z313" s="8"/>
    </row>
    <row r="314" spans="1:26" ht="15.75" customHeight="1" x14ac:dyDescent="0.3">
      <c r="A314" s="9"/>
      <c r="B314" s="14"/>
      <c r="C314" s="44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8"/>
      <c r="X314" s="8"/>
      <c r="Y314" s="8"/>
      <c r="Z314" s="8"/>
    </row>
    <row r="315" spans="1:26" ht="15.75" customHeight="1" x14ac:dyDescent="0.3">
      <c r="A315" s="9"/>
      <c r="B315" s="14"/>
      <c r="C315" s="44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8"/>
      <c r="X315" s="8"/>
      <c r="Y315" s="8"/>
      <c r="Z315" s="8"/>
    </row>
    <row r="316" spans="1:26" ht="15.75" customHeight="1" x14ac:dyDescent="0.3">
      <c r="A316" s="9"/>
      <c r="B316" s="14"/>
      <c r="C316" s="44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8"/>
      <c r="X316" s="8"/>
      <c r="Y316" s="8"/>
      <c r="Z316" s="8"/>
    </row>
    <row r="317" spans="1:26" ht="15.75" customHeight="1" x14ac:dyDescent="0.3">
      <c r="A317" s="9"/>
      <c r="B317" s="14"/>
      <c r="C317" s="44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8"/>
      <c r="X317" s="8"/>
      <c r="Y317" s="8"/>
      <c r="Z317" s="8"/>
    </row>
    <row r="318" spans="1:26" ht="15.75" customHeight="1" x14ac:dyDescent="0.3">
      <c r="A318" s="9"/>
      <c r="B318" s="14"/>
      <c r="C318" s="44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8"/>
      <c r="X318" s="8"/>
      <c r="Y318" s="8"/>
      <c r="Z318" s="8"/>
    </row>
    <row r="319" spans="1:26" ht="15.75" customHeight="1" x14ac:dyDescent="0.3">
      <c r="A319" s="9"/>
      <c r="B319" s="14"/>
      <c r="C319" s="44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8"/>
      <c r="X319" s="8"/>
      <c r="Y319" s="8"/>
      <c r="Z319" s="8"/>
    </row>
    <row r="320" spans="1:26" ht="15.75" customHeight="1" x14ac:dyDescent="0.3">
      <c r="A320" s="9"/>
      <c r="B320" s="14"/>
      <c r="C320" s="44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8"/>
      <c r="X320" s="8"/>
      <c r="Y320" s="8"/>
      <c r="Z320" s="8"/>
    </row>
    <row r="321" spans="1:26" ht="15.75" customHeight="1" x14ac:dyDescent="0.3">
      <c r="A321" s="9"/>
      <c r="B321" s="14"/>
      <c r="C321" s="44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8"/>
      <c r="X321" s="8"/>
      <c r="Y321" s="8"/>
      <c r="Z321" s="8"/>
    </row>
    <row r="322" spans="1:26" ht="15.75" customHeight="1" x14ac:dyDescent="0.3">
      <c r="A322" s="9"/>
      <c r="B322" s="14"/>
      <c r="C322" s="44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8"/>
      <c r="X322" s="8"/>
      <c r="Y322" s="8"/>
      <c r="Z322" s="8"/>
    </row>
    <row r="323" spans="1:26" ht="15.75" customHeight="1" x14ac:dyDescent="0.3">
      <c r="A323" s="9"/>
      <c r="B323" s="14"/>
      <c r="C323" s="44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8"/>
      <c r="X323" s="8"/>
      <c r="Y323" s="8"/>
      <c r="Z323" s="8"/>
    </row>
    <row r="324" spans="1:26" ht="15.75" customHeight="1" x14ac:dyDescent="0.3">
      <c r="A324" s="9"/>
      <c r="B324" s="14"/>
      <c r="C324" s="44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8"/>
      <c r="X324" s="8"/>
      <c r="Y324" s="8"/>
      <c r="Z324" s="8"/>
    </row>
    <row r="325" spans="1:26" ht="15.75" customHeight="1" x14ac:dyDescent="0.3">
      <c r="A325" s="9"/>
      <c r="B325" s="14"/>
      <c r="C325" s="44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8"/>
      <c r="X325" s="8"/>
      <c r="Y325" s="8"/>
      <c r="Z325" s="8"/>
    </row>
    <row r="326" spans="1:26" ht="15.75" customHeight="1" x14ac:dyDescent="0.3">
      <c r="A326" s="9"/>
      <c r="B326" s="14"/>
      <c r="C326" s="44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8"/>
      <c r="X326" s="8"/>
      <c r="Y326" s="8"/>
      <c r="Z326" s="8"/>
    </row>
    <row r="327" spans="1:26" ht="15.75" customHeight="1" x14ac:dyDescent="0.3">
      <c r="A327" s="9"/>
      <c r="B327" s="14"/>
      <c r="C327" s="44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8"/>
      <c r="X327" s="8"/>
      <c r="Y327" s="8"/>
      <c r="Z327" s="8"/>
    </row>
    <row r="328" spans="1:26" ht="15.75" customHeight="1" x14ac:dyDescent="0.3">
      <c r="A328" s="9"/>
      <c r="B328" s="14"/>
      <c r="C328" s="44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8"/>
      <c r="X328" s="8"/>
      <c r="Y328" s="8"/>
      <c r="Z328" s="8"/>
    </row>
    <row r="329" spans="1:26" ht="15.75" customHeight="1" x14ac:dyDescent="0.3">
      <c r="A329" s="9"/>
      <c r="B329" s="14"/>
      <c r="C329" s="44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8"/>
      <c r="X329" s="8"/>
      <c r="Y329" s="8"/>
      <c r="Z329" s="8"/>
    </row>
    <row r="330" spans="1:26" ht="15.75" customHeight="1" x14ac:dyDescent="0.3">
      <c r="A330" s="9"/>
      <c r="B330" s="14"/>
      <c r="C330" s="44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8"/>
      <c r="X330" s="8"/>
      <c r="Y330" s="8"/>
      <c r="Z330" s="8"/>
    </row>
    <row r="331" spans="1:26" ht="15.75" customHeight="1" x14ac:dyDescent="0.3">
      <c r="A331" s="9"/>
      <c r="B331" s="14"/>
      <c r="C331" s="44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8"/>
      <c r="X331" s="8"/>
      <c r="Y331" s="8"/>
      <c r="Z331" s="8"/>
    </row>
    <row r="332" spans="1:26" ht="15.75" customHeight="1" x14ac:dyDescent="0.3">
      <c r="A332" s="9"/>
      <c r="B332" s="14"/>
      <c r="C332" s="44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8"/>
      <c r="X332" s="8"/>
      <c r="Y332" s="8"/>
      <c r="Z332" s="8"/>
    </row>
    <row r="333" spans="1:26" ht="15.75" customHeight="1" x14ac:dyDescent="0.3">
      <c r="A333" s="9"/>
      <c r="B333" s="14"/>
      <c r="C333" s="44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8"/>
      <c r="X333" s="8"/>
      <c r="Y333" s="8"/>
      <c r="Z333" s="8"/>
    </row>
    <row r="334" spans="1:26" ht="15.75" customHeight="1" x14ac:dyDescent="0.3">
      <c r="A334" s="9"/>
      <c r="B334" s="14"/>
      <c r="C334" s="44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8"/>
      <c r="X334" s="8"/>
      <c r="Y334" s="8"/>
      <c r="Z334" s="8"/>
    </row>
    <row r="335" spans="1:26" ht="15.75" customHeight="1" x14ac:dyDescent="0.3">
      <c r="A335" s="9"/>
      <c r="B335" s="14"/>
      <c r="C335" s="44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8"/>
      <c r="X335" s="8"/>
      <c r="Y335" s="8"/>
      <c r="Z335" s="8"/>
    </row>
    <row r="336" spans="1:26" ht="15.75" customHeight="1" x14ac:dyDescent="0.3">
      <c r="A336" s="9"/>
      <c r="B336" s="14"/>
      <c r="C336" s="44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8"/>
      <c r="X336" s="8"/>
      <c r="Y336" s="8"/>
      <c r="Z336" s="8"/>
    </row>
    <row r="337" spans="1:26" ht="15.75" customHeight="1" x14ac:dyDescent="0.3">
      <c r="A337" s="9"/>
      <c r="B337" s="14"/>
      <c r="C337" s="44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8"/>
      <c r="X337" s="8"/>
      <c r="Y337" s="8"/>
      <c r="Z337" s="8"/>
    </row>
    <row r="338" spans="1:26" ht="15.75" customHeight="1" x14ac:dyDescent="0.3">
      <c r="A338" s="9"/>
      <c r="B338" s="14"/>
      <c r="C338" s="44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8"/>
      <c r="X338" s="8"/>
      <c r="Y338" s="8"/>
      <c r="Z338" s="8"/>
    </row>
    <row r="339" spans="1:26" ht="15.75" customHeight="1" x14ac:dyDescent="0.3">
      <c r="A339" s="9"/>
      <c r="B339" s="14"/>
      <c r="C339" s="44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8"/>
      <c r="X339" s="8"/>
      <c r="Y339" s="8"/>
      <c r="Z339" s="8"/>
    </row>
    <row r="340" spans="1:26" ht="15.75" customHeight="1" x14ac:dyDescent="0.3">
      <c r="A340" s="9"/>
      <c r="B340" s="14"/>
      <c r="C340" s="44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8"/>
      <c r="X340" s="8"/>
      <c r="Y340" s="8"/>
      <c r="Z340" s="8"/>
    </row>
    <row r="341" spans="1:26" ht="15.75" customHeight="1" x14ac:dyDescent="0.3">
      <c r="A341" s="9"/>
      <c r="B341" s="14"/>
      <c r="C341" s="44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8"/>
      <c r="X341" s="8"/>
      <c r="Y341" s="8"/>
      <c r="Z341" s="8"/>
    </row>
    <row r="342" spans="1:26" ht="15.75" customHeight="1" x14ac:dyDescent="0.3">
      <c r="A342" s="9"/>
      <c r="B342" s="14"/>
      <c r="C342" s="44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8"/>
      <c r="X342" s="8"/>
      <c r="Y342" s="8"/>
      <c r="Z342" s="8"/>
    </row>
    <row r="343" spans="1:26" ht="15.75" customHeight="1" x14ac:dyDescent="0.3">
      <c r="A343" s="9"/>
      <c r="B343" s="14"/>
      <c r="C343" s="44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8"/>
      <c r="X343" s="8"/>
      <c r="Y343" s="8"/>
      <c r="Z343" s="8"/>
    </row>
    <row r="344" spans="1:26" ht="15.75" customHeight="1" x14ac:dyDescent="0.3">
      <c r="A344" s="9"/>
      <c r="B344" s="14"/>
      <c r="C344" s="44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8"/>
      <c r="X344" s="8"/>
      <c r="Y344" s="8"/>
      <c r="Z344" s="8"/>
    </row>
    <row r="345" spans="1:26" ht="15.75" customHeight="1" x14ac:dyDescent="0.3">
      <c r="A345" s="9"/>
      <c r="B345" s="14"/>
      <c r="C345" s="44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8"/>
      <c r="X345" s="8"/>
      <c r="Y345" s="8"/>
      <c r="Z345" s="8"/>
    </row>
    <row r="346" spans="1:26" ht="15.75" customHeight="1" x14ac:dyDescent="0.3">
      <c r="A346" s="9"/>
      <c r="B346" s="14"/>
      <c r="C346" s="44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8"/>
      <c r="X346" s="8"/>
      <c r="Y346" s="8"/>
      <c r="Z346" s="8"/>
    </row>
    <row r="347" spans="1:26" ht="15.75" customHeight="1" x14ac:dyDescent="0.3">
      <c r="A347" s="9"/>
      <c r="B347" s="14"/>
      <c r="C347" s="44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8"/>
      <c r="X347" s="8"/>
      <c r="Y347" s="8"/>
      <c r="Z347" s="8"/>
    </row>
    <row r="348" spans="1:26" ht="15.75" customHeight="1" x14ac:dyDescent="0.3">
      <c r="A348" s="9"/>
      <c r="B348" s="14"/>
      <c r="C348" s="44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8"/>
      <c r="X348" s="8"/>
      <c r="Y348" s="8"/>
      <c r="Z348" s="8"/>
    </row>
    <row r="349" spans="1:26" ht="15.75" customHeight="1" x14ac:dyDescent="0.3">
      <c r="A349" s="9"/>
      <c r="B349" s="14"/>
      <c r="C349" s="44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8"/>
      <c r="X349" s="8"/>
      <c r="Y349" s="8"/>
      <c r="Z349" s="8"/>
    </row>
    <row r="350" spans="1:26" ht="15.75" customHeight="1" x14ac:dyDescent="0.3">
      <c r="A350" s="9"/>
      <c r="B350" s="14"/>
      <c r="C350" s="44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8"/>
      <c r="X350" s="8"/>
      <c r="Y350" s="8"/>
      <c r="Z350" s="8"/>
    </row>
    <row r="351" spans="1:26" ht="15.75" customHeight="1" x14ac:dyDescent="0.3">
      <c r="A351" s="9"/>
      <c r="B351" s="14"/>
      <c r="C351" s="44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8"/>
      <c r="X351" s="8"/>
      <c r="Y351" s="8"/>
      <c r="Z351" s="8"/>
    </row>
    <row r="352" spans="1:26" ht="15.75" customHeight="1" x14ac:dyDescent="0.3">
      <c r="A352" s="9"/>
      <c r="B352" s="14"/>
      <c r="C352" s="44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8"/>
      <c r="X352" s="8"/>
      <c r="Y352" s="8"/>
      <c r="Z352" s="8"/>
    </row>
    <row r="353" spans="1:26" ht="15.75" customHeight="1" x14ac:dyDescent="0.3">
      <c r="A353" s="9"/>
      <c r="B353" s="14"/>
      <c r="C353" s="44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8"/>
      <c r="X353" s="8"/>
      <c r="Y353" s="8"/>
      <c r="Z353" s="8"/>
    </row>
    <row r="354" spans="1:26" ht="15.75" customHeight="1" x14ac:dyDescent="0.3">
      <c r="A354" s="9"/>
      <c r="B354" s="14"/>
      <c r="C354" s="44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8"/>
      <c r="X354" s="8"/>
      <c r="Y354" s="8"/>
      <c r="Z354" s="8"/>
    </row>
    <row r="355" spans="1:26" ht="15.75" customHeight="1" x14ac:dyDescent="0.3">
      <c r="A355" s="9"/>
      <c r="B355" s="14"/>
      <c r="C355" s="44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8"/>
      <c r="X355" s="8"/>
      <c r="Y355" s="8"/>
      <c r="Z355" s="8"/>
    </row>
    <row r="356" spans="1:26" ht="15.75" customHeight="1" x14ac:dyDescent="0.3">
      <c r="A356" s="9"/>
      <c r="B356" s="14"/>
      <c r="C356" s="44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8"/>
      <c r="X356" s="8"/>
      <c r="Y356" s="8"/>
      <c r="Z356" s="8"/>
    </row>
    <row r="357" spans="1:26" ht="15.75" customHeight="1" x14ac:dyDescent="0.3">
      <c r="A357" s="9"/>
      <c r="B357" s="14"/>
      <c r="C357" s="44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8"/>
      <c r="X357" s="8"/>
      <c r="Y357" s="8"/>
      <c r="Z357" s="8"/>
    </row>
    <row r="358" spans="1:26" ht="15.75" customHeight="1" x14ac:dyDescent="0.3">
      <c r="A358" s="9"/>
      <c r="B358" s="14"/>
      <c r="C358" s="44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8"/>
      <c r="X358" s="8"/>
      <c r="Y358" s="8"/>
      <c r="Z358" s="8"/>
    </row>
    <row r="359" spans="1:26" ht="15.75" customHeight="1" x14ac:dyDescent="0.3">
      <c r="A359" s="9"/>
      <c r="B359" s="14"/>
      <c r="C359" s="44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8"/>
      <c r="X359" s="8"/>
      <c r="Y359" s="8"/>
      <c r="Z359" s="8"/>
    </row>
    <row r="360" spans="1:26" ht="15.75" customHeight="1" x14ac:dyDescent="0.3">
      <c r="A360" s="9"/>
      <c r="B360" s="14"/>
      <c r="C360" s="44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8"/>
      <c r="X360" s="8"/>
      <c r="Y360" s="8"/>
      <c r="Z360" s="8"/>
    </row>
    <row r="361" spans="1:26" ht="15.75" customHeight="1" x14ac:dyDescent="0.3">
      <c r="A361" s="9"/>
      <c r="B361" s="14"/>
      <c r="C361" s="44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8"/>
      <c r="X361" s="8"/>
      <c r="Y361" s="8"/>
      <c r="Z361" s="8"/>
    </row>
    <row r="362" spans="1:26" ht="15.75" customHeight="1" x14ac:dyDescent="0.3">
      <c r="A362" s="9"/>
      <c r="B362" s="14"/>
      <c r="C362" s="44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8"/>
      <c r="X362" s="8"/>
      <c r="Y362" s="8"/>
      <c r="Z362" s="8"/>
    </row>
    <row r="363" spans="1:26" ht="15.75" customHeight="1" x14ac:dyDescent="0.3">
      <c r="A363" s="9"/>
      <c r="B363" s="14"/>
      <c r="C363" s="44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8"/>
      <c r="X363" s="8"/>
      <c r="Y363" s="8"/>
      <c r="Z363" s="8"/>
    </row>
    <row r="364" spans="1:26" ht="15.75" customHeight="1" x14ac:dyDescent="0.3">
      <c r="A364" s="9"/>
      <c r="B364" s="14"/>
      <c r="C364" s="44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8"/>
      <c r="X364" s="8"/>
      <c r="Y364" s="8"/>
      <c r="Z364" s="8"/>
    </row>
    <row r="365" spans="1:26" ht="15.75" customHeight="1" x14ac:dyDescent="0.3">
      <c r="A365" s="9"/>
      <c r="B365" s="14"/>
      <c r="C365" s="44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8"/>
      <c r="X365" s="8"/>
      <c r="Y365" s="8"/>
      <c r="Z365" s="8"/>
    </row>
    <row r="366" spans="1:26" ht="15.75" customHeight="1" x14ac:dyDescent="0.3">
      <c r="A366" s="9"/>
      <c r="B366" s="14"/>
      <c r="C366" s="44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8"/>
      <c r="X366" s="8"/>
      <c r="Y366" s="8"/>
      <c r="Z366" s="8"/>
    </row>
    <row r="367" spans="1:26" ht="15.75" customHeight="1" x14ac:dyDescent="0.3">
      <c r="A367" s="9"/>
      <c r="B367" s="14"/>
      <c r="C367" s="44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8"/>
      <c r="X367" s="8"/>
      <c r="Y367" s="8"/>
      <c r="Z367" s="8"/>
    </row>
    <row r="368" spans="1:26" ht="15.75" customHeight="1" x14ac:dyDescent="0.3">
      <c r="A368" s="9"/>
      <c r="B368" s="14"/>
      <c r="C368" s="44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8"/>
      <c r="X368" s="8"/>
      <c r="Y368" s="8"/>
      <c r="Z368" s="8"/>
    </row>
    <row r="369" spans="1:26" ht="15.75" customHeight="1" x14ac:dyDescent="0.3">
      <c r="A369" s="9"/>
      <c r="B369" s="14"/>
      <c r="C369" s="44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8"/>
      <c r="X369" s="8"/>
      <c r="Y369" s="8"/>
      <c r="Z369" s="8"/>
    </row>
    <row r="370" spans="1:26" ht="15.75" customHeight="1" x14ac:dyDescent="0.3">
      <c r="A370" s="9"/>
      <c r="B370" s="14"/>
      <c r="C370" s="44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8"/>
      <c r="X370" s="8"/>
      <c r="Y370" s="8"/>
      <c r="Z370" s="8"/>
    </row>
    <row r="371" spans="1:26" ht="15.75" customHeight="1" x14ac:dyDescent="0.3">
      <c r="A371" s="9"/>
      <c r="B371" s="14"/>
      <c r="C371" s="44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8"/>
      <c r="X371" s="8"/>
      <c r="Y371" s="8"/>
      <c r="Z371" s="8"/>
    </row>
    <row r="372" spans="1:26" ht="15.75" customHeight="1" x14ac:dyDescent="0.3">
      <c r="A372" s="9"/>
      <c r="B372" s="14"/>
      <c r="C372" s="44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8"/>
      <c r="X372" s="8"/>
      <c r="Y372" s="8"/>
      <c r="Z372" s="8"/>
    </row>
    <row r="373" spans="1:26" ht="15.75" customHeight="1" x14ac:dyDescent="0.3">
      <c r="A373" s="9"/>
      <c r="B373" s="14"/>
      <c r="C373" s="44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8"/>
      <c r="X373" s="8"/>
      <c r="Y373" s="8"/>
      <c r="Z373" s="8"/>
    </row>
    <row r="374" spans="1:26" ht="15.75" customHeight="1" x14ac:dyDescent="0.3">
      <c r="A374" s="9"/>
      <c r="B374" s="14"/>
      <c r="C374" s="44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8"/>
      <c r="X374" s="8"/>
      <c r="Y374" s="8"/>
      <c r="Z374" s="8"/>
    </row>
    <row r="375" spans="1:26" ht="15.75" customHeight="1" x14ac:dyDescent="0.3">
      <c r="A375" s="9"/>
      <c r="B375" s="14"/>
      <c r="C375" s="44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8"/>
      <c r="X375" s="8"/>
      <c r="Y375" s="8"/>
      <c r="Z375" s="8"/>
    </row>
    <row r="376" spans="1:26" ht="15.75" customHeight="1" x14ac:dyDescent="0.3">
      <c r="A376" s="9"/>
      <c r="B376" s="14"/>
      <c r="C376" s="44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8"/>
      <c r="X376" s="8"/>
      <c r="Y376" s="8"/>
      <c r="Z376" s="8"/>
    </row>
    <row r="377" spans="1:26" ht="15.75" customHeight="1" x14ac:dyDescent="0.3">
      <c r="A377" s="9"/>
      <c r="B377" s="14"/>
      <c r="C377" s="44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8"/>
      <c r="X377" s="8"/>
      <c r="Y377" s="8"/>
      <c r="Z377" s="8"/>
    </row>
    <row r="378" spans="1:26" ht="15.75" customHeight="1" x14ac:dyDescent="0.3">
      <c r="A378" s="9"/>
      <c r="B378" s="14"/>
      <c r="C378" s="44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8"/>
      <c r="X378" s="8"/>
      <c r="Y378" s="8"/>
      <c r="Z378" s="8"/>
    </row>
    <row r="379" spans="1:26" ht="15.75" customHeight="1" x14ac:dyDescent="0.3">
      <c r="A379" s="9"/>
      <c r="B379" s="14"/>
      <c r="C379" s="44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8"/>
      <c r="X379" s="8"/>
      <c r="Y379" s="8"/>
      <c r="Z379" s="8"/>
    </row>
    <row r="380" spans="1:26" ht="15.75" customHeight="1" x14ac:dyDescent="0.3">
      <c r="A380" s="9"/>
      <c r="B380" s="14"/>
      <c r="C380" s="44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8"/>
      <c r="X380" s="8"/>
      <c r="Y380" s="8"/>
      <c r="Z380" s="8"/>
    </row>
    <row r="381" spans="1:26" ht="15.75" customHeight="1" x14ac:dyDescent="0.3">
      <c r="A381" s="9"/>
      <c r="B381" s="14"/>
      <c r="C381" s="44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8"/>
      <c r="X381" s="8"/>
      <c r="Y381" s="8"/>
      <c r="Z381" s="8"/>
    </row>
    <row r="382" spans="1:26" ht="15.75" customHeight="1" x14ac:dyDescent="0.3">
      <c r="A382" s="9"/>
      <c r="B382" s="14"/>
      <c r="C382" s="44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8"/>
      <c r="X382" s="8"/>
      <c r="Y382" s="8"/>
      <c r="Z382" s="8"/>
    </row>
    <row r="383" spans="1:26" ht="15.75" customHeight="1" x14ac:dyDescent="0.3">
      <c r="A383" s="9"/>
      <c r="B383" s="14"/>
      <c r="C383" s="44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8"/>
      <c r="X383" s="8"/>
      <c r="Y383" s="8"/>
      <c r="Z383" s="8"/>
    </row>
    <row r="384" spans="1:26" ht="15.75" customHeight="1" x14ac:dyDescent="0.3">
      <c r="A384" s="9"/>
      <c r="B384" s="14"/>
      <c r="C384" s="44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8"/>
      <c r="X384" s="8"/>
      <c r="Y384" s="8"/>
      <c r="Z384" s="8"/>
    </row>
    <row r="385" spans="1:26" ht="15.75" customHeight="1" x14ac:dyDescent="0.3">
      <c r="A385" s="9"/>
      <c r="B385" s="14"/>
      <c r="C385" s="44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8"/>
      <c r="X385" s="8"/>
      <c r="Y385" s="8"/>
      <c r="Z385" s="8"/>
    </row>
    <row r="386" spans="1:26" ht="15.75" customHeight="1" x14ac:dyDescent="0.3">
      <c r="A386" s="9"/>
      <c r="B386" s="14"/>
      <c r="C386" s="44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8"/>
      <c r="X386" s="8"/>
      <c r="Y386" s="8"/>
      <c r="Z386" s="8"/>
    </row>
    <row r="387" spans="1:26" ht="15.75" customHeight="1" x14ac:dyDescent="0.3">
      <c r="A387" s="9"/>
      <c r="B387" s="14"/>
      <c r="C387" s="44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8"/>
      <c r="X387" s="8"/>
      <c r="Y387" s="8"/>
      <c r="Z387" s="8"/>
    </row>
    <row r="388" spans="1:26" ht="15.75" customHeight="1" x14ac:dyDescent="0.3">
      <c r="A388" s="9"/>
      <c r="B388" s="14"/>
      <c r="C388" s="44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8"/>
      <c r="X388" s="8"/>
      <c r="Y388" s="8"/>
      <c r="Z388" s="8"/>
    </row>
    <row r="389" spans="1:26" ht="15.75" customHeight="1" x14ac:dyDescent="0.3">
      <c r="A389" s="9"/>
      <c r="B389" s="14"/>
      <c r="C389" s="44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8"/>
      <c r="X389" s="8"/>
      <c r="Y389" s="8"/>
      <c r="Z389" s="8"/>
    </row>
    <row r="390" spans="1:26" ht="15.75" customHeight="1" x14ac:dyDescent="0.3">
      <c r="A390" s="9"/>
      <c r="B390" s="14"/>
      <c r="C390" s="44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8"/>
      <c r="X390" s="8"/>
      <c r="Y390" s="8"/>
      <c r="Z390" s="8"/>
    </row>
    <row r="391" spans="1:26" ht="15.75" customHeight="1" x14ac:dyDescent="0.3">
      <c r="A391" s="9"/>
      <c r="B391" s="14"/>
      <c r="C391" s="44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8"/>
      <c r="X391" s="8"/>
      <c r="Y391" s="8"/>
      <c r="Z391" s="8"/>
    </row>
    <row r="392" spans="1:26" ht="15.75" customHeight="1" x14ac:dyDescent="0.3">
      <c r="A392" s="9"/>
      <c r="B392" s="14"/>
      <c r="C392" s="44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8"/>
      <c r="X392" s="8"/>
      <c r="Y392" s="8"/>
      <c r="Z392" s="8"/>
    </row>
    <row r="393" spans="1:26" ht="15.75" customHeight="1" x14ac:dyDescent="0.3">
      <c r="A393" s="9"/>
      <c r="B393" s="14"/>
      <c r="C393" s="44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8"/>
      <c r="X393" s="8"/>
      <c r="Y393" s="8"/>
      <c r="Z393" s="8"/>
    </row>
    <row r="394" spans="1:26" ht="15.75" customHeight="1" x14ac:dyDescent="0.3">
      <c r="A394" s="9"/>
      <c r="B394" s="14"/>
      <c r="C394" s="44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8"/>
      <c r="X394" s="8"/>
      <c r="Y394" s="8"/>
      <c r="Z394" s="8"/>
    </row>
    <row r="395" spans="1:26" ht="15.75" customHeight="1" x14ac:dyDescent="0.3">
      <c r="A395" s="9"/>
      <c r="B395" s="14"/>
      <c r="C395" s="44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8"/>
      <c r="X395" s="8"/>
      <c r="Y395" s="8"/>
      <c r="Z395" s="8"/>
    </row>
    <row r="396" spans="1:26" ht="15.75" customHeight="1" x14ac:dyDescent="0.3">
      <c r="A396" s="9"/>
      <c r="B396" s="14"/>
      <c r="C396" s="44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8"/>
      <c r="X396" s="8"/>
      <c r="Y396" s="8"/>
      <c r="Z396" s="8"/>
    </row>
    <row r="397" spans="1:26" ht="15.75" customHeight="1" x14ac:dyDescent="0.3">
      <c r="A397" s="9"/>
      <c r="B397" s="14"/>
      <c r="C397" s="44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8"/>
      <c r="X397" s="8"/>
      <c r="Y397" s="8"/>
      <c r="Z397" s="8"/>
    </row>
    <row r="398" spans="1:26" ht="15.75" customHeight="1" x14ac:dyDescent="0.3">
      <c r="A398" s="9"/>
      <c r="B398" s="14"/>
      <c r="C398" s="44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8"/>
      <c r="X398" s="8"/>
      <c r="Y398" s="8"/>
      <c r="Z398" s="8"/>
    </row>
    <row r="399" spans="1:26" ht="15.75" customHeight="1" x14ac:dyDescent="0.3">
      <c r="A399" s="9"/>
      <c r="B399" s="14"/>
      <c r="C399" s="44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8"/>
      <c r="X399" s="8"/>
      <c r="Y399" s="8"/>
      <c r="Z399" s="8"/>
    </row>
    <row r="400" spans="1:26" ht="15.75" customHeight="1" x14ac:dyDescent="0.3">
      <c r="A400" s="9"/>
      <c r="B400" s="14"/>
      <c r="C400" s="44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8"/>
      <c r="X400" s="8"/>
      <c r="Y400" s="8"/>
      <c r="Z400" s="8"/>
    </row>
    <row r="401" spans="1:26" ht="15.75" customHeight="1" x14ac:dyDescent="0.3">
      <c r="A401" s="9"/>
      <c r="B401" s="14"/>
      <c r="C401" s="44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8"/>
      <c r="X401" s="8"/>
      <c r="Y401" s="8"/>
      <c r="Z401" s="8"/>
    </row>
    <row r="402" spans="1:26" ht="15.75" customHeight="1" x14ac:dyDescent="0.3">
      <c r="A402" s="9"/>
      <c r="B402" s="14"/>
      <c r="C402" s="44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8"/>
      <c r="X402" s="8"/>
      <c r="Y402" s="8"/>
      <c r="Z402" s="8"/>
    </row>
    <row r="403" spans="1:26" ht="15.75" customHeight="1" x14ac:dyDescent="0.3">
      <c r="A403" s="9"/>
      <c r="B403" s="14"/>
      <c r="C403" s="44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8"/>
      <c r="X403" s="8"/>
      <c r="Y403" s="8"/>
      <c r="Z403" s="8"/>
    </row>
    <row r="404" spans="1:26" ht="15.75" customHeight="1" x14ac:dyDescent="0.3">
      <c r="A404" s="9"/>
      <c r="B404" s="14"/>
      <c r="C404" s="44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8"/>
      <c r="X404" s="8"/>
      <c r="Y404" s="8"/>
      <c r="Z404" s="8"/>
    </row>
    <row r="405" spans="1:26" ht="15.75" customHeight="1" x14ac:dyDescent="0.3">
      <c r="A405" s="9"/>
      <c r="B405" s="14"/>
      <c r="C405" s="44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8"/>
      <c r="X405" s="8"/>
      <c r="Y405" s="8"/>
      <c r="Z405" s="8"/>
    </row>
    <row r="406" spans="1:26" ht="15.75" customHeight="1" x14ac:dyDescent="0.3">
      <c r="A406" s="9"/>
      <c r="B406" s="14"/>
      <c r="C406" s="44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8"/>
      <c r="X406" s="8"/>
      <c r="Y406" s="8"/>
      <c r="Z406" s="8"/>
    </row>
    <row r="407" spans="1:26" ht="15.75" customHeight="1" x14ac:dyDescent="0.3">
      <c r="A407" s="9"/>
      <c r="B407" s="14"/>
      <c r="C407" s="44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8"/>
      <c r="X407" s="8"/>
      <c r="Y407" s="8"/>
      <c r="Z407" s="8"/>
    </row>
    <row r="408" spans="1:26" ht="15.75" customHeight="1" x14ac:dyDescent="0.3">
      <c r="A408" s="9"/>
      <c r="B408" s="14"/>
      <c r="C408" s="44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8"/>
      <c r="X408" s="8"/>
      <c r="Y408" s="8"/>
      <c r="Z408" s="8"/>
    </row>
    <row r="409" spans="1:26" ht="15.75" customHeight="1" x14ac:dyDescent="0.3">
      <c r="A409" s="9"/>
      <c r="B409" s="14"/>
      <c r="C409" s="44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8"/>
      <c r="X409" s="8"/>
      <c r="Y409" s="8"/>
      <c r="Z409" s="8"/>
    </row>
    <row r="410" spans="1:26" ht="15.75" customHeight="1" x14ac:dyDescent="0.3">
      <c r="A410" s="9"/>
      <c r="B410" s="14"/>
      <c r="C410" s="44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8"/>
      <c r="X410" s="8"/>
      <c r="Y410" s="8"/>
      <c r="Z410" s="8"/>
    </row>
    <row r="411" spans="1:26" ht="15.75" customHeight="1" x14ac:dyDescent="0.3">
      <c r="A411" s="9"/>
      <c r="B411" s="14"/>
      <c r="C411" s="44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8"/>
      <c r="X411" s="8"/>
      <c r="Y411" s="8"/>
      <c r="Z411" s="8"/>
    </row>
    <row r="412" spans="1:26" ht="15.75" customHeight="1" x14ac:dyDescent="0.3">
      <c r="A412" s="9"/>
      <c r="B412" s="14"/>
      <c r="C412" s="44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8"/>
      <c r="X412" s="8"/>
      <c r="Y412" s="8"/>
      <c r="Z412" s="8"/>
    </row>
    <row r="413" spans="1:26" ht="15.75" customHeight="1" x14ac:dyDescent="0.3">
      <c r="A413" s="9"/>
      <c r="B413" s="14"/>
      <c r="C413" s="44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8"/>
      <c r="X413" s="8"/>
      <c r="Y413" s="8"/>
      <c r="Z413" s="8"/>
    </row>
    <row r="414" spans="1:26" ht="15.75" customHeight="1" x14ac:dyDescent="0.3">
      <c r="A414" s="9"/>
      <c r="B414" s="14"/>
      <c r="C414" s="44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8"/>
      <c r="X414" s="8"/>
      <c r="Y414" s="8"/>
      <c r="Z414" s="8"/>
    </row>
    <row r="415" spans="1:26" ht="15.75" customHeight="1" x14ac:dyDescent="0.3">
      <c r="A415" s="9"/>
      <c r="B415" s="14"/>
      <c r="C415" s="44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8"/>
      <c r="X415" s="8"/>
      <c r="Y415" s="8"/>
      <c r="Z415" s="8"/>
    </row>
    <row r="416" spans="1:26" ht="15.75" customHeight="1" x14ac:dyDescent="0.3">
      <c r="A416" s="9"/>
      <c r="B416" s="14"/>
      <c r="C416" s="44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8"/>
      <c r="X416" s="8"/>
      <c r="Y416" s="8"/>
      <c r="Z416" s="8"/>
    </row>
    <row r="417" spans="1:26" ht="15.75" customHeight="1" x14ac:dyDescent="0.3">
      <c r="A417" s="9"/>
      <c r="B417" s="14"/>
      <c r="C417" s="44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8"/>
      <c r="X417" s="8"/>
      <c r="Y417" s="8"/>
      <c r="Z417" s="8"/>
    </row>
    <row r="418" spans="1:26" ht="15.75" customHeight="1" x14ac:dyDescent="0.3">
      <c r="A418" s="9"/>
      <c r="B418" s="14"/>
      <c r="C418" s="44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8"/>
      <c r="X418" s="8"/>
      <c r="Y418" s="8"/>
      <c r="Z418" s="8"/>
    </row>
    <row r="419" spans="1:26" ht="15.75" customHeight="1" x14ac:dyDescent="0.3">
      <c r="A419" s="9"/>
      <c r="B419" s="14"/>
      <c r="C419" s="44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8"/>
      <c r="X419" s="8"/>
      <c r="Y419" s="8"/>
      <c r="Z419" s="8"/>
    </row>
    <row r="420" spans="1:26" ht="15.75" customHeight="1" x14ac:dyDescent="0.3">
      <c r="A420" s="9"/>
      <c r="B420" s="14"/>
      <c r="C420" s="44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8"/>
      <c r="X420" s="8"/>
      <c r="Y420" s="8"/>
      <c r="Z420" s="8"/>
    </row>
    <row r="421" spans="1:26" ht="15.75" customHeight="1" x14ac:dyDescent="0.3">
      <c r="A421" s="9"/>
      <c r="B421" s="14"/>
      <c r="C421" s="44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8"/>
      <c r="X421" s="8"/>
      <c r="Y421" s="8"/>
      <c r="Z421" s="8"/>
    </row>
    <row r="422" spans="1:26" ht="15.75" customHeight="1" x14ac:dyDescent="0.3">
      <c r="A422" s="9"/>
      <c r="B422" s="14"/>
      <c r="C422" s="44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8"/>
      <c r="X422" s="8"/>
      <c r="Y422" s="8"/>
      <c r="Z422" s="8"/>
    </row>
    <row r="423" spans="1:26" ht="15.75" customHeight="1" x14ac:dyDescent="0.3">
      <c r="A423" s="9"/>
      <c r="B423" s="14"/>
      <c r="C423" s="44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8"/>
      <c r="X423" s="8"/>
      <c r="Y423" s="8"/>
      <c r="Z423" s="8"/>
    </row>
    <row r="424" spans="1:26" ht="15.75" customHeight="1" x14ac:dyDescent="0.3">
      <c r="A424" s="9"/>
      <c r="B424" s="14"/>
      <c r="C424" s="44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8"/>
      <c r="X424" s="8"/>
      <c r="Y424" s="8"/>
      <c r="Z424" s="8"/>
    </row>
    <row r="425" spans="1:26" ht="15.75" customHeight="1" x14ac:dyDescent="0.3">
      <c r="A425" s="9"/>
      <c r="B425" s="14"/>
      <c r="C425" s="44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8"/>
      <c r="X425" s="8"/>
      <c r="Y425" s="8"/>
      <c r="Z425" s="8"/>
    </row>
    <row r="426" spans="1:26" ht="15.75" customHeight="1" x14ac:dyDescent="0.3">
      <c r="A426" s="9"/>
      <c r="B426" s="14"/>
      <c r="C426" s="44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8"/>
      <c r="X426" s="8"/>
      <c r="Y426" s="8"/>
      <c r="Z426" s="8"/>
    </row>
    <row r="427" spans="1:26" ht="15.75" customHeight="1" x14ac:dyDescent="0.3">
      <c r="A427" s="9"/>
      <c r="B427" s="14"/>
      <c r="C427" s="44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8"/>
      <c r="X427" s="8"/>
      <c r="Y427" s="8"/>
      <c r="Z427" s="8"/>
    </row>
    <row r="428" spans="1:26" ht="15.75" customHeight="1" x14ac:dyDescent="0.3">
      <c r="A428" s="9"/>
      <c r="B428" s="14"/>
      <c r="C428" s="44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8"/>
      <c r="X428" s="8"/>
      <c r="Y428" s="8"/>
      <c r="Z428" s="8"/>
    </row>
    <row r="429" spans="1:26" ht="15.75" customHeight="1" x14ac:dyDescent="0.3">
      <c r="A429" s="9"/>
      <c r="B429" s="14"/>
      <c r="C429" s="44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8"/>
      <c r="X429" s="8"/>
      <c r="Y429" s="8"/>
      <c r="Z429" s="8"/>
    </row>
    <row r="430" spans="1:26" ht="15.75" customHeight="1" x14ac:dyDescent="0.3">
      <c r="A430" s="9"/>
      <c r="B430" s="14"/>
      <c r="C430" s="44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8"/>
      <c r="X430" s="8"/>
      <c r="Y430" s="8"/>
      <c r="Z430" s="8"/>
    </row>
    <row r="431" spans="1:26" ht="15.75" customHeight="1" x14ac:dyDescent="0.3">
      <c r="A431" s="9"/>
      <c r="B431" s="14"/>
      <c r="C431" s="44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8"/>
      <c r="X431" s="8"/>
      <c r="Y431" s="8"/>
      <c r="Z431" s="8"/>
    </row>
    <row r="432" spans="1:26" ht="15.75" customHeight="1" x14ac:dyDescent="0.3">
      <c r="A432" s="9"/>
      <c r="B432" s="14"/>
      <c r="C432" s="44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8"/>
      <c r="X432" s="8"/>
      <c r="Y432" s="8"/>
      <c r="Z432" s="8"/>
    </row>
    <row r="433" spans="1:26" ht="15.75" customHeight="1" x14ac:dyDescent="0.3">
      <c r="A433" s="9"/>
      <c r="B433" s="14"/>
      <c r="C433" s="44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8"/>
      <c r="X433" s="8"/>
      <c r="Y433" s="8"/>
      <c r="Z433" s="8"/>
    </row>
    <row r="434" spans="1:26" ht="15.75" customHeight="1" x14ac:dyDescent="0.3">
      <c r="A434" s="9"/>
      <c r="B434" s="14"/>
      <c r="C434" s="44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8"/>
      <c r="X434" s="8"/>
      <c r="Y434" s="8"/>
      <c r="Z434" s="8"/>
    </row>
    <row r="435" spans="1:26" ht="15.75" customHeight="1" x14ac:dyDescent="0.3">
      <c r="A435" s="9"/>
      <c r="B435" s="14"/>
      <c r="C435" s="44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8"/>
      <c r="X435" s="8"/>
      <c r="Y435" s="8"/>
      <c r="Z435" s="8"/>
    </row>
    <row r="436" spans="1:26" ht="15.75" customHeight="1" x14ac:dyDescent="0.3">
      <c r="A436" s="9"/>
      <c r="B436" s="14"/>
      <c r="C436" s="44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8"/>
      <c r="X436" s="8"/>
      <c r="Y436" s="8"/>
      <c r="Z436" s="8"/>
    </row>
    <row r="437" spans="1:26" ht="15.75" customHeight="1" x14ac:dyDescent="0.3">
      <c r="A437" s="9"/>
      <c r="B437" s="14"/>
      <c r="C437" s="44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8"/>
      <c r="X437" s="8"/>
      <c r="Y437" s="8"/>
      <c r="Z437" s="8"/>
    </row>
    <row r="438" spans="1:26" ht="15.75" customHeight="1" x14ac:dyDescent="0.3">
      <c r="A438" s="9"/>
      <c r="B438" s="14"/>
      <c r="C438" s="44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8"/>
      <c r="X438" s="8"/>
      <c r="Y438" s="8"/>
      <c r="Z438" s="8"/>
    </row>
    <row r="439" spans="1:26" ht="15.75" customHeight="1" x14ac:dyDescent="0.3">
      <c r="A439" s="9"/>
      <c r="B439" s="14"/>
      <c r="C439" s="44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8"/>
      <c r="X439" s="8"/>
      <c r="Y439" s="8"/>
      <c r="Z439" s="8"/>
    </row>
    <row r="440" spans="1:26" ht="15.75" customHeight="1" x14ac:dyDescent="0.3">
      <c r="A440" s="9"/>
      <c r="B440" s="14"/>
      <c r="C440" s="44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8"/>
      <c r="X440" s="8"/>
      <c r="Y440" s="8"/>
      <c r="Z440" s="8"/>
    </row>
    <row r="441" spans="1:26" ht="15.75" customHeight="1" x14ac:dyDescent="0.3">
      <c r="A441" s="9"/>
      <c r="B441" s="14"/>
      <c r="C441" s="44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8"/>
      <c r="X441" s="8"/>
      <c r="Y441" s="8"/>
      <c r="Z441" s="8"/>
    </row>
    <row r="442" spans="1:26" ht="15.75" customHeight="1" x14ac:dyDescent="0.3">
      <c r="A442" s="9"/>
      <c r="B442" s="14"/>
      <c r="C442" s="44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8"/>
      <c r="X442" s="8"/>
      <c r="Y442" s="8"/>
      <c r="Z442" s="8"/>
    </row>
    <row r="443" spans="1:26" ht="15.75" customHeight="1" x14ac:dyDescent="0.3">
      <c r="A443" s="9"/>
      <c r="B443" s="14"/>
      <c r="C443" s="44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8"/>
      <c r="X443" s="8"/>
      <c r="Y443" s="8"/>
      <c r="Z443" s="8"/>
    </row>
    <row r="444" spans="1:26" ht="15.75" customHeight="1" x14ac:dyDescent="0.3">
      <c r="A444" s="9"/>
      <c r="B444" s="14"/>
      <c r="C444" s="44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8"/>
      <c r="X444" s="8"/>
      <c r="Y444" s="8"/>
      <c r="Z444" s="8"/>
    </row>
    <row r="445" spans="1:26" ht="15.75" customHeight="1" x14ac:dyDescent="0.3">
      <c r="A445" s="9"/>
      <c r="B445" s="14"/>
      <c r="C445" s="44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8"/>
      <c r="X445" s="8"/>
      <c r="Y445" s="8"/>
      <c r="Z445" s="8"/>
    </row>
    <row r="446" spans="1:26" ht="15.75" customHeight="1" x14ac:dyDescent="0.3">
      <c r="A446" s="9"/>
      <c r="B446" s="14"/>
      <c r="C446" s="44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8"/>
      <c r="X446" s="8"/>
      <c r="Y446" s="8"/>
      <c r="Z446" s="8"/>
    </row>
    <row r="447" spans="1:26" ht="15.75" customHeight="1" x14ac:dyDescent="0.3">
      <c r="A447" s="9"/>
      <c r="B447" s="14"/>
      <c r="C447" s="44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8"/>
      <c r="X447" s="8"/>
      <c r="Y447" s="8"/>
      <c r="Z447" s="8"/>
    </row>
    <row r="448" spans="1:26" ht="15.75" customHeight="1" x14ac:dyDescent="0.3">
      <c r="A448" s="9"/>
      <c r="B448" s="14"/>
      <c r="C448" s="44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8"/>
      <c r="X448" s="8"/>
      <c r="Y448" s="8"/>
      <c r="Z448" s="8"/>
    </row>
    <row r="449" spans="1:26" ht="15.75" customHeight="1" x14ac:dyDescent="0.3">
      <c r="A449" s="9"/>
      <c r="B449" s="14"/>
      <c r="C449" s="44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8"/>
      <c r="X449" s="8"/>
      <c r="Y449" s="8"/>
      <c r="Z449" s="8"/>
    </row>
    <row r="450" spans="1:26" ht="15.75" customHeight="1" x14ac:dyDescent="0.3">
      <c r="A450" s="9"/>
      <c r="B450" s="14"/>
      <c r="C450" s="44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8"/>
      <c r="X450" s="8"/>
      <c r="Y450" s="8"/>
      <c r="Z450" s="8"/>
    </row>
    <row r="451" spans="1:26" ht="15.75" customHeight="1" x14ac:dyDescent="0.3">
      <c r="A451" s="9"/>
      <c r="B451" s="14"/>
      <c r="C451" s="44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8"/>
      <c r="X451" s="8"/>
      <c r="Y451" s="8"/>
      <c r="Z451" s="8"/>
    </row>
    <row r="452" spans="1:26" ht="15.75" customHeight="1" x14ac:dyDescent="0.3">
      <c r="A452" s="9"/>
      <c r="B452" s="14"/>
      <c r="C452" s="44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8"/>
      <c r="X452" s="8"/>
      <c r="Y452" s="8"/>
      <c r="Z452" s="8"/>
    </row>
    <row r="453" spans="1:26" ht="15.75" customHeight="1" x14ac:dyDescent="0.3">
      <c r="A453" s="9"/>
      <c r="B453" s="14"/>
      <c r="C453" s="44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8"/>
      <c r="X453" s="8"/>
      <c r="Y453" s="8"/>
      <c r="Z453" s="8"/>
    </row>
    <row r="454" spans="1:26" ht="15.75" customHeight="1" x14ac:dyDescent="0.3">
      <c r="A454" s="9"/>
      <c r="B454" s="14"/>
      <c r="C454" s="44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8"/>
      <c r="X454" s="8"/>
      <c r="Y454" s="8"/>
      <c r="Z454" s="8"/>
    </row>
    <row r="455" spans="1:26" ht="15.75" customHeight="1" x14ac:dyDescent="0.3">
      <c r="A455" s="9"/>
      <c r="B455" s="14"/>
      <c r="C455" s="44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8"/>
      <c r="X455" s="8"/>
      <c r="Y455" s="8"/>
      <c r="Z455" s="8"/>
    </row>
    <row r="456" spans="1:26" ht="15.75" customHeight="1" x14ac:dyDescent="0.3">
      <c r="A456" s="9"/>
      <c r="B456" s="14"/>
      <c r="C456" s="44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8"/>
      <c r="X456" s="8"/>
      <c r="Y456" s="8"/>
      <c r="Z456" s="8"/>
    </row>
    <row r="457" spans="1:26" ht="15.75" customHeight="1" x14ac:dyDescent="0.3">
      <c r="A457" s="9"/>
      <c r="B457" s="14"/>
      <c r="C457" s="44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8"/>
      <c r="X457" s="8"/>
      <c r="Y457" s="8"/>
      <c r="Z457" s="8"/>
    </row>
    <row r="458" spans="1:26" ht="15.75" customHeight="1" x14ac:dyDescent="0.3">
      <c r="A458" s="9"/>
      <c r="B458" s="14"/>
      <c r="C458" s="44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8"/>
      <c r="X458" s="8"/>
      <c r="Y458" s="8"/>
      <c r="Z458" s="8"/>
    </row>
    <row r="459" spans="1:26" ht="15.75" customHeight="1" x14ac:dyDescent="0.3">
      <c r="A459" s="9"/>
      <c r="B459" s="14"/>
      <c r="C459" s="44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8"/>
      <c r="X459" s="8"/>
      <c r="Y459" s="8"/>
      <c r="Z459" s="8"/>
    </row>
    <row r="460" spans="1:26" ht="15.75" customHeight="1" x14ac:dyDescent="0.3">
      <c r="A460" s="9"/>
      <c r="B460" s="14"/>
      <c r="C460" s="44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8"/>
      <c r="X460" s="8"/>
      <c r="Y460" s="8"/>
      <c r="Z460" s="8"/>
    </row>
    <row r="461" spans="1:26" ht="15.75" customHeight="1" x14ac:dyDescent="0.3">
      <c r="A461" s="9"/>
      <c r="B461" s="14"/>
      <c r="C461" s="44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8"/>
      <c r="X461" s="8"/>
      <c r="Y461" s="8"/>
      <c r="Z461" s="8"/>
    </row>
    <row r="462" spans="1:26" ht="15.75" customHeight="1" x14ac:dyDescent="0.3">
      <c r="A462" s="9"/>
      <c r="B462" s="14"/>
      <c r="C462" s="44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8"/>
      <c r="X462" s="8"/>
      <c r="Y462" s="8"/>
      <c r="Z462" s="8"/>
    </row>
    <row r="463" spans="1:26" ht="15.75" customHeight="1" x14ac:dyDescent="0.3">
      <c r="A463" s="9"/>
      <c r="B463" s="14"/>
      <c r="C463" s="44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8"/>
      <c r="X463" s="8"/>
      <c r="Y463" s="8"/>
      <c r="Z463" s="8"/>
    </row>
    <row r="464" spans="1:26" ht="15.75" customHeight="1" x14ac:dyDescent="0.3">
      <c r="A464" s="9"/>
      <c r="B464" s="14"/>
      <c r="C464" s="44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8"/>
      <c r="X464" s="8"/>
      <c r="Y464" s="8"/>
      <c r="Z464" s="8"/>
    </row>
    <row r="465" spans="1:26" ht="15.75" customHeight="1" x14ac:dyDescent="0.3">
      <c r="A465" s="9"/>
      <c r="B465" s="14"/>
      <c r="C465" s="44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8"/>
      <c r="X465" s="8"/>
      <c r="Y465" s="8"/>
      <c r="Z465" s="8"/>
    </row>
    <row r="466" spans="1:26" ht="15.75" customHeight="1" x14ac:dyDescent="0.3">
      <c r="A466" s="9"/>
      <c r="B466" s="14"/>
      <c r="C466" s="44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8"/>
      <c r="X466" s="8"/>
      <c r="Y466" s="8"/>
      <c r="Z466" s="8"/>
    </row>
    <row r="467" spans="1:26" ht="15.75" customHeight="1" x14ac:dyDescent="0.3">
      <c r="A467" s="9"/>
      <c r="B467" s="14"/>
      <c r="C467" s="44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8"/>
      <c r="X467" s="8"/>
      <c r="Y467" s="8"/>
      <c r="Z467" s="8"/>
    </row>
    <row r="468" spans="1:26" ht="15.75" customHeight="1" x14ac:dyDescent="0.3">
      <c r="A468" s="9"/>
      <c r="B468" s="14"/>
      <c r="C468" s="44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8"/>
      <c r="X468" s="8"/>
      <c r="Y468" s="8"/>
      <c r="Z468" s="8"/>
    </row>
    <row r="469" spans="1:26" ht="15.75" customHeight="1" x14ac:dyDescent="0.3">
      <c r="A469" s="9"/>
      <c r="B469" s="14"/>
      <c r="C469" s="44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8"/>
      <c r="X469" s="8"/>
      <c r="Y469" s="8"/>
      <c r="Z469" s="8"/>
    </row>
    <row r="470" spans="1:26" ht="15.75" customHeight="1" x14ac:dyDescent="0.3">
      <c r="A470" s="9"/>
      <c r="B470" s="14"/>
      <c r="C470" s="44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8"/>
      <c r="X470" s="8"/>
      <c r="Y470" s="8"/>
      <c r="Z470" s="8"/>
    </row>
    <row r="471" spans="1:26" ht="15.75" customHeight="1" x14ac:dyDescent="0.3">
      <c r="A471" s="9"/>
      <c r="B471" s="14"/>
      <c r="C471" s="44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8"/>
      <c r="X471" s="8"/>
      <c r="Y471" s="8"/>
      <c r="Z471" s="8"/>
    </row>
    <row r="472" spans="1:26" ht="15.75" customHeight="1" x14ac:dyDescent="0.3">
      <c r="A472" s="9"/>
      <c r="B472" s="14"/>
      <c r="C472" s="44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8"/>
      <c r="X472" s="8"/>
      <c r="Y472" s="8"/>
      <c r="Z472" s="8"/>
    </row>
    <row r="473" spans="1:26" ht="15.75" customHeight="1" x14ac:dyDescent="0.3">
      <c r="A473" s="9"/>
      <c r="B473" s="14"/>
      <c r="C473" s="44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8"/>
      <c r="X473" s="8"/>
      <c r="Y473" s="8"/>
      <c r="Z473" s="8"/>
    </row>
    <row r="474" spans="1:26" ht="15.75" customHeight="1" x14ac:dyDescent="0.3">
      <c r="A474" s="9"/>
      <c r="B474" s="14"/>
      <c r="C474" s="44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8"/>
      <c r="X474" s="8"/>
      <c r="Y474" s="8"/>
      <c r="Z474" s="8"/>
    </row>
    <row r="475" spans="1:26" ht="15.75" customHeight="1" x14ac:dyDescent="0.3">
      <c r="A475" s="9"/>
      <c r="B475" s="14"/>
      <c r="C475" s="44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8"/>
      <c r="X475" s="8"/>
      <c r="Y475" s="8"/>
      <c r="Z475" s="8"/>
    </row>
    <row r="476" spans="1:26" ht="15.75" customHeight="1" x14ac:dyDescent="0.3">
      <c r="A476" s="9"/>
      <c r="B476" s="14"/>
      <c r="C476" s="44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8"/>
      <c r="X476" s="8"/>
      <c r="Y476" s="8"/>
      <c r="Z476" s="8"/>
    </row>
    <row r="477" spans="1:26" ht="15.75" customHeight="1" x14ac:dyDescent="0.3">
      <c r="A477" s="9"/>
      <c r="B477" s="14"/>
      <c r="C477" s="44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8"/>
      <c r="X477" s="8"/>
      <c r="Y477" s="8"/>
      <c r="Z477" s="8"/>
    </row>
    <row r="478" spans="1:26" ht="15.75" customHeight="1" x14ac:dyDescent="0.3">
      <c r="A478" s="9"/>
      <c r="B478" s="14"/>
      <c r="C478" s="44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8"/>
      <c r="X478" s="8"/>
      <c r="Y478" s="8"/>
      <c r="Z478" s="8"/>
    </row>
    <row r="479" spans="1:26" ht="15.75" customHeight="1" x14ac:dyDescent="0.3">
      <c r="A479" s="9"/>
      <c r="B479" s="14"/>
      <c r="C479" s="44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8"/>
      <c r="X479" s="8"/>
      <c r="Y479" s="8"/>
      <c r="Z479" s="8"/>
    </row>
    <row r="480" spans="1:26" ht="15.75" customHeight="1" x14ac:dyDescent="0.3">
      <c r="A480" s="9"/>
      <c r="B480" s="14"/>
      <c r="C480" s="44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8"/>
      <c r="X480" s="8"/>
      <c r="Y480" s="8"/>
      <c r="Z480" s="8"/>
    </row>
    <row r="481" spans="1:26" ht="15.75" customHeight="1" x14ac:dyDescent="0.3">
      <c r="A481" s="9"/>
      <c r="B481" s="14"/>
      <c r="C481" s="44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8"/>
      <c r="X481" s="8"/>
      <c r="Y481" s="8"/>
      <c r="Z481" s="8"/>
    </row>
    <row r="482" spans="1:26" ht="15.75" customHeight="1" x14ac:dyDescent="0.3">
      <c r="A482" s="9"/>
      <c r="B482" s="14"/>
      <c r="C482" s="44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8"/>
      <c r="X482" s="8"/>
      <c r="Y482" s="8"/>
      <c r="Z482" s="8"/>
    </row>
    <row r="483" spans="1:26" ht="15.75" customHeight="1" x14ac:dyDescent="0.3">
      <c r="A483" s="9"/>
      <c r="B483" s="14"/>
      <c r="C483" s="44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8"/>
      <c r="X483" s="8"/>
      <c r="Y483" s="8"/>
      <c r="Z483" s="8"/>
    </row>
    <row r="484" spans="1:26" ht="15.75" customHeight="1" x14ac:dyDescent="0.3">
      <c r="A484" s="9"/>
      <c r="B484" s="14"/>
      <c r="C484" s="44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8"/>
      <c r="X484" s="8"/>
      <c r="Y484" s="8"/>
      <c r="Z484" s="8"/>
    </row>
    <row r="485" spans="1:26" ht="15.75" customHeight="1" x14ac:dyDescent="0.3">
      <c r="A485" s="9"/>
      <c r="B485" s="14"/>
      <c r="C485" s="44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8"/>
      <c r="X485" s="8"/>
      <c r="Y485" s="8"/>
      <c r="Z485" s="8"/>
    </row>
    <row r="486" spans="1:26" ht="15.75" customHeight="1" x14ac:dyDescent="0.3">
      <c r="A486" s="9"/>
      <c r="B486" s="14"/>
      <c r="C486" s="44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8"/>
      <c r="X486" s="8"/>
      <c r="Y486" s="8"/>
      <c r="Z486" s="8"/>
    </row>
    <row r="487" spans="1:26" ht="15.75" customHeight="1" x14ac:dyDescent="0.3">
      <c r="A487" s="9"/>
      <c r="B487" s="14"/>
      <c r="C487" s="44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8"/>
      <c r="X487" s="8"/>
      <c r="Y487" s="8"/>
      <c r="Z487" s="8"/>
    </row>
    <row r="488" spans="1:26" ht="15.75" customHeight="1" x14ac:dyDescent="0.3">
      <c r="A488" s="9"/>
      <c r="B488" s="14"/>
      <c r="C488" s="44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8"/>
      <c r="X488" s="8"/>
      <c r="Y488" s="8"/>
      <c r="Z488" s="8"/>
    </row>
    <row r="489" spans="1:26" ht="15.75" customHeight="1" x14ac:dyDescent="0.3">
      <c r="A489" s="9"/>
      <c r="B489" s="14"/>
      <c r="C489" s="44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8"/>
      <c r="X489" s="8"/>
      <c r="Y489" s="8"/>
      <c r="Z489" s="8"/>
    </row>
    <row r="490" spans="1:26" ht="15.75" customHeight="1" x14ac:dyDescent="0.3">
      <c r="A490" s="9"/>
      <c r="B490" s="14"/>
      <c r="C490" s="44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8"/>
      <c r="X490" s="8"/>
      <c r="Y490" s="8"/>
      <c r="Z490" s="8"/>
    </row>
    <row r="491" spans="1:26" ht="15.75" customHeight="1" x14ac:dyDescent="0.3">
      <c r="A491" s="9"/>
      <c r="B491" s="14"/>
      <c r="C491" s="44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8"/>
      <c r="X491" s="8"/>
      <c r="Y491" s="8"/>
      <c r="Z491" s="8"/>
    </row>
    <row r="492" spans="1:26" ht="15.75" customHeight="1" x14ac:dyDescent="0.3">
      <c r="A492" s="9"/>
      <c r="B492" s="14"/>
      <c r="C492" s="44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8"/>
      <c r="X492" s="8"/>
      <c r="Y492" s="8"/>
      <c r="Z492" s="8"/>
    </row>
    <row r="493" spans="1:26" ht="15.75" customHeight="1" x14ac:dyDescent="0.3">
      <c r="A493" s="9"/>
      <c r="B493" s="14"/>
      <c r="C493" s="44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8"/>
      <c r="X493" s="8"/>
      <c r="Y493" s="8"/>
      <c r="Z493" s="8"/>
    </row>
    <row r="494" spans="1:26" ht="15.75" customHeight="1" x14ac:dyDescent="0.3">
      <c r="A494" s="9"/>
      <c r="B494" s="14"/>
      <c r="C494" s="44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8"/>
      <c r="X494" s="8"/>
      <c r="Y494" s="8"/>
      <c r="Z494" s="8"/>
    </row>
    <row r="495" spans="1:26" ht="15.75" customHeight="1" x14ac:dyDescent="0.3">
      <c r="A495" s="9"/>
      <c r="B495" s="14"/>
      <c r="C495" s="44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8"/>
      <c r="X495" s="8"/>
      <c r="Y495" s="8"/>
      <c r="Z495" s="8"/>
    </row>
    <row r="496" spans="1:26" ht="15.75" customHeight="1" x14ac:dyDescent="0.3">
      <c r="A496" s="9"/>
      <c r="B496" s="14"/>
      <c r="C496" s="44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8"/>
      <c r="X496" s="8"/>
      <c r="Y496" s="8"/>
      <c r="Z496" s="8"/>
    </row>
    <row r="497" spans="1:26" ht="15.75" customHeight="1" x14ac:dyDescent="0.3">
      <c r="A497" s="9"/>
      <c r="B497" s="14"/>
      <c r="C497" s="44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8"/>
      <c r="X497" s="8"/>
      <c r="Y497" s="8"/>
      <c r="Z497" s="8"/>
    </row>
    <row r="498" spans="1:26" ht="15.75" customHeight="1" x14ac:dyDescent="0.3">
      <c r="A498" s="9"/>
      <c r="B498" s="14"/>
      <c r="C498" s="44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8"/>
      <c r="X498" s="8"/>
      <c r="Y498" s="8"/>
      <c r="Z498" s="8"/>
    </row>
    <row r="499" spans="1:26" ht="15.75" customHeight="1" x14ac:dyDescent="0.3">
      <c r="A499" s="9"/>
      <c r="B499" s="14"/>
      <c r="C499" s="44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8"/>
      <c r="X499" s="8"/>
      <c r="Y499" s="8"/>
      <c r="Z499" s="8"/>
    </row>
    <row r="500" spans="1:26" ht="15.75" customHeight="1" x14ac:dyDescent="0.3">
      <c r="A500" s="9"/>
      <c r="B500" s="14"/>
      <c r="C500" s="44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8"/>
      <c r="X500" s="8"/>
      <c r="Y500" s="8"/>
      <c r="Z500" s="8"/>
    </row>
    <row r="501" spans="1:26" ht="15.75" customHeight="1" x14ac:dyDescent="0.3">
      <c r="A501" s="9"/>
      <c r="B501" s="14"/>
      <c r="C501" s="44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8"/>
      <c r="X501" s="8"/>
      <c r="Y501" s="8"/>
      <c r="Z501" s="8"/>
    </row>
    <row r="502" spans="1:26" ht="15.75" customHeight="1" x14ac:dyDescent="0.3">
      <c r="A502" s="9"/>
      <c r="B502" s="14"/>
      <c r="C502" s="44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8"/>
      <c r="X502" s="8"/>
      <c r="Y502" s="8"/>
      <c r="Z502" s="8"/>
    </row>
    <row r="503" spans="1:26" ht="15.75" customHeight="1" x14ac:dyDescent="0.3">
      <c r="A503" s="9"/>
      <c r="B503" s="14"/>
      <c r="C503" s="44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8"/>
      <c r="X503" s="8"/>
      <c r="Y503" s="8"/>
      <c r="Z503" s="8"/>
    </row>
    <row r="504" spans="1:26" ht="15.75" customHeight="1" x14ac:dyDescent="0.3">
      <c r="A504" s="9"/>
      <c r="B504" s="14"/>
      <c r="C504" s="44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8"/>
      <c r="X504" s="8"/>
      <c r="Y504" s="8"/>
      <c r="Z504" s="8"/>
    </row>
    <row r="505" spans="1:26" ht="15.75" customHeight="1" x14ac:dyDescent="0.3">
      <c r="A505" s="9"/>
      <c r="B505" s="14"/>
      <c r="C505" s="44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8"/>
      <c r="X505" s="8"/>
      <c r="Y505" s="8"/>
      <c r="Z505" s="8"/>
    </row>
    <row r="506" spans="1:26" ht="15.75" customHeight="1" x14ac:dyDescent="0.3">
      <c r="A506" s="9"/>
      <c r="B506" s="14"/>
      <c r="C506" s="44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8"/>
      <c r="X506" s="8"/>
      <c r="Y506" s="8"/>
      <c r="Z506" s="8"/>
    </row>
    <row r="507" spans="1:26" ht="15.75" customHeight="1" x14ac:dyDescent="0.3">
      <c r="A507" s="9"/>
      <c r="B507" s="14"/>
      <c r="C507" s="44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8"/>
      <c r="X507" s="8"/>
      <c r="Y507" s="8"/>
      <c r="Z507" s="8"/>
    </row>
    <row r="508" spans="1:26" ht="15.75" customHeight="1" x14ac:dyDescent="0.3">
      <c r="A508" s="9"/>
      <c r="B508" s="14"/>
      <c r="C508" s="44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8"/>
      <c r="X508" s="8"/>
      <c r="Y508" s="8"/>
      <c r="Z508" s="8"/>
    </row>
    <row r="509" spans="1:26" ht="15.75" customHeight="1" x14ac:dyDescent="0.3">
      <c r="A509" s="9"/>
      <c r="B509" s="14"/>
      <c r="C509" s="44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8"/>
      <c r="X509" s="8"/>
      <c r="Y509" s="8"/>
      <c r="Z509" s="8"/>
    </row>
    <row r="510" spans="1:26" ht="15.75" customHeight="1" x14ac:dyDescent="0.3">
      <c r="A510" s="9"/>
      <c r="B510" s="14"/>
      <c r="C510" s="44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8"/>
      <c r="X510" s="8"/>
      <c r="Y510" s="8"/>
      <c r="Z510" s="8"/>
    </row>
    <row r="511" spans="1:26" ht="15.75" customHeight="1" x14ac:dyDescent="0.3">
      <c r="A511" s="9"/>
      <c r="B511" s="14"/>
      <c r="C511" s="44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8"/>
      <c r="X511" s="8"/>
      <c r="Y511" s="8"/>
      <c r="Z511" s="8"/>
    </row>
    <row r="512" spans="1:26" ht="15.75" customHeight="1" x14ac:dyDescent="0.3">
      <c r="A512" s="9"/>
      <c r="B512" s="14"/>
      <c r="C512" s="44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8"/>
      <c r="X512" s="8"/>
      <c r="Y512" s="8"/>
      <c r="Z512" s="8"/>
    </row>
    <row r="513" spans="1:26" ht="15.75" customHeight="1" x14ac:dyDescent="0.3">
      <c r="A513" s="9"/>
      <c r="B513" s="14"/>
      <c r="C513" s="44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8"/>
      <c r="X513" s="8"/>
      <c r="Y513" s="8"/>
      <c r="Z513" s="8"/>
    </row>
    <row r="514" spans="1:26" ht="15.75" customHeight="1" x14ac:dyDescent="0.3">
      <c r="A514" s="9"/>
      <c r="B514" s="14"/>
      <c r="C514" s="44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8"/>
      <c r="X514" s="8"/>
      <c r="Y514" s="8"/>
      <c r="Z514" s="8"/>
    </row>
    <row r="515" spans="1:26" ht="15.75" customHeight="1" x14ac:dyDescent="0.3">
      <c r="A515" s="9"/>
      <c r="B515" s="14"/>
      <c r="C515" s="44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8"/>
      <c r="X515" s="8"/>
      <c r="Y515" s="8"/>
      <c r="Z515" s="8"/>
    </row>
    <row r="516" spans="1:26" ht="15.75" customHeight="1" x14ac:dyDescent="0.3">
      <c r="A516" s="9"/>
      <c r="B516" s="14"/>
      <c r="C516" s="44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8"/>
      <c r="X516" s="8"/>
      <c r="Y516" s="8"/>
      <c r="Z516" s="8"/>
    </row>
    <row r="517" spans="1:26" ht="15.75" customHeight="1" x14ac:dyDescent="0.3">
      <c r="A517" s="9"/>
      <c r="B517" s="14"/>
      <c r="C517" s="44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8"/>
      <c r="X517" s="8"/>
      <c r="Y517" s="8"/>
      <c r="Z517" s="8"/>
    </row>
    <row r="518" spans="1:26" ht="15.75" customHeight="1" x14ac:dyDescent="0.3">
      <c r="A518" s="9"/>
      <c r="B518" s="14"/>
      <c r="C518" s="44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8"/>
      <c r="X518" s="8"/>
      <c r="Y518" s="8"/>
      <c r="Z518" s="8"/>
    </row>
    <row r="519" spans="1:26" ht="15.75" customHeight="1" x14ac:dyDescent="0.3">
      <c r="A519" s="9"/>
      <c r="B519" s="14"/>
      <c r="C519" s="44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8"/>
      <c r="X519" s="8"/>
      <c r="Y519" s="8"/>
      <c r="Z519" s="8"/>
    </row>
    <row r="520" spans="1:26" ht="15.75" customHeight="1" x14ac:dyDescent="0.3">
      <c r="A520" s="9"/>
      <c r="B520" s="14"/>
      <c r="C520" s="44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8"/>
      <c r="X520" s="8"/>
      <c r="Y520" s="8"/>
      <c r="Z520" s="8"/>
    </row>
    <row r="521" spans="1:26" ht="15.75" customHeight="1" x14ac:dyDescent="0.3">
      <c r="A521" s="9"/>
      <c r="B521" s="14"/>
      <c r="C521" s="44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8"/>
      <c r="X521" s="8"/>
      <c r="Y521" s="8"/>
      <c r="Z521" s="8"/>
    </row>
    <row r="522" spans="1:26" ht="15.75" customHeight="1" x14ac:dyDescent="0.3">
      <c r="A522" s="9"/>
      <c r="B522" s="14"/>
      <c r="C522" s="44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8"/>
      <c r="X522" s="8"/>
      <c r="Y522" s="8"/>
      <c r="Z522" s="8"/>
    </row>
    <row r="523" spans="1:26" ht="15.75" customHeight="1" x14ac:dyDescent="0.3">
      <c r="A523" s="9"/>
      <c r="B523" s="14"/>
      <c r="C523" s="44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8"/>
      <c r="X523" s="8"/>
      <c r="Y523" s="8"/>
      <c r="Z523" s="8"/>
    </row>
    <row r="524" spans="1:26" ht="15.75" customHeight="1" x14ac:dyDescent="0.3">
      <c r="A524" s="9"/>
      <c r="B524" s="14"/>
      <c r="C524" s="44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8"/>
      <c r="X524" s="8"/>
      <c r="Y524" s="8"/>
      <c r="Z524" s="8"/>
    </row>
    <row r="525" spans="1:26" ht="15.75" customHeight="1" x14ac:dyDescent="0.3">
      <c r="A525" s="9"/>
      <c r="B525" s="14"/>
      <c r="C525" s="44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8"/>
      <c r="X525" s="8"/>
      <c r="Y525" s="8"/>
      <c r="Z525" s="8"/>
    </row>
    <row r="526" spans="1:26" ht="15.75" customHeight="1" x14ac:dyDescent="0.3">
      <c r="A526" s="9"/>
      <c r="B526" s="14"/>
      <c r="C526" s="44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8"/>
      <c r="X526" s="8"/>
      <c r="Y526" s="8"/>
      <c r="Z526" s="8"/>
    </row>
    <row r="527" spans="1:26" ht="15.75" customHeight="1" x14ac:dyDescent="0.3">
      <c r="A527" s="9"/>
      <c r="B527" s="14"/>
      <c r="C527" s="44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8"/>
      <c r="X527" s="8"/>
      <c r="Y527" s="8"/>
      <c r="Z527" s="8"/>
    </row>
    <row r="528" spans="1:26" ht="15.75" customHeight="1" x14ac:dyDescent="0.3">
      <c r="A528" s="9"/>
      <c r="B528" s="14"/>
      <c r="C528" s="44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8"/>
      <c r="X528" s="8"/>
      <c r="Y528" s="8"/>
      <c r="Z528" s="8"/>
    </row>
    <row r="529" spans="1:26" ht="15.75" customHeight="1" x14ac:dyDescent="0.3">
      <c r="A529" s="9"/>
      <c r="B529" s="14"/>
      <c r="C529" s="44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8"/>
      <c r="X529" s="8"/>
      <c r="Y529" s="8"/>
      <c r="Z529" s="8"/>
    </row>
    <row r="530" spans="1:26" ht="15.75" customHeight="1" x14ac:dyDescent="0.3">
      <c r="A530" s="9"/>
      <c r="B530" s="14"/>
      <c r="C530" s="44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8"/>
      <c r="X530" s="8"/>
      <c r="Y530" s="8"/>
      <c r="Z530" s="8"/>
    </row>
    <row r="531" spans="1:26" ht="15.75" customHeight="1" x14ac:dyDescent="0.3">
      <c r="A531" s="9"/>
      <c r="B531" s="14"/>
      <c r="C531" s="44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8"/>
      <c r="X531" s="8"/>
      <c r="Y531" s="8"/>
      <c r="Z531" s="8"/>
    </row>
    <row r="532" spans="1:26" ht="15.75" customHeight="1" x14ac:dyDescent="0.3">
      <c r="A532" s="9"/>
      <c r="B532" s="14"/>
      <c r="C532" s="44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8"/>
      <c r="X532" s="8"/>
      <c r="Y532" s="8"/>
      <c r="Z532" s="8"/>
    </row>
    <row r="533" spans="1:26" ht="15.75" customHeight="1" x14ac:dyDescent="0.3">
      <c r="A533" s="9"/>
      <c r="B533" s="14"/>
      <c r="C533" s="44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8"/>
      <c r="X533" s="8"/>
      <c r="Y533" s="8"/>
      <c r="Z533" s="8"/>
    </row>
    <row r="534" spans="1:26" ht="15.75" customHeight="1" x14ac:dyDescent="0.3">
      <c r="A534" s="9"/>
      <c r="B534" s="14"/>
      <c r="C534" s="44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8"/>
      <c r="X534" s="8"/>
      <c r="Y534" s="8"/>
      <c r="Z534" s="8"/>
    </row>
    <row r="535" spans="1:26" ht="15.75" customHeight="1" x14ac:dyDescent="0.3">
      <c r="A535" s="9"/>
      <c r="B535" s="14"/>
      <c r="C535" s="44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8"/>
      <c r="X535" s="8"/>
      <c r="Y535" s="8"/>
      <c r="Z535" s="8"/>
    </row>
    <row r="536" spans="1:26" ht="15.75" customHeight="1" x14ac:dyDescent="0.3">
      <c r="A536" s="9"/>
      <c r="B536" s="14"/>
      <c r="C536" s="44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8"/>
      <c r="X536" s="8"/>
      <c r="Y536" s="8"/>
      <c r="Z536" s="8"/>
    </row>
    <row r="537" spans="1:26" ht="15.75" customHeight="1" x14ac:dyDescent="0.3">
      <c r="A537" s="9"/>
      <c r="B537" s="14"/>
      <c r="C537" s="44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8"/>
      <c r="X537" s="8"/>
      <c r="Y537" s="8"/>
      <c r="Z537" s="8"/>
    </row>
    <row r="538" spans="1:26" ht="15.75" customHeight="1" x14ac:dyDescent="0.3">
      <c r="A538" s="9"/>
      <c r="B538" s="14"/>
      <c r="C538" s="44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8"/>
      <c r="X538" s="8"/>
      <c r="Y538" s="8"/>
      <c r="Z538" s="8"/>
    </row>
    <row r="539" spans="1:26" ht="15.75" customHeight="1" x14ac:dyDescent="0.3">
      <c r="A539" s="9"/>
      <c r="B539" s="14"/>
      <c r="C539" s="44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8"/>
      <c r="X539" s="8"/>
      <c r="Y539" s="8"/>
      <c r="Z539" s="8"/>
    </row>
    <row r="540" spans="1:26" ht="15.75" customHeight="1" x14ac:dyDescent="0.3">
      <c r="A540" s="9"/>
      <c r="B540" s="14"/>
      <c r="C540" s="44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8"/>
      <c r="X540" s="8"/>
      <c r="Y540" s="8"/>
      <c r="Z540" s="8"/>
    </row>
    <row r="541" spans="1:26" ht="15.75" customHeight="1" x14ac:dyDescent="0.3">
      <c r="A541" s="9"/>
      <c r="B541" s="14"/>
      <c r="C541" s="44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8"/>
      <c r="X541" s="8"/>
      <c r="Y541" s="8"/>
      <c r="Z541" s="8"/>
    </row>
    <row r="542" spans="1:26" ht="15.75" customHeight="1" x14ac:dyDescent="0.3">
      <c r="A542" s="9"/>
      <c r="B542" s="14"/>
      <c r="C542" s="44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8"/>
      <c r="X542" s="8"/>
      <c r="Y542" s="8"/>
      <c r="Z542" s="8"/>
    </row>
    <row r="543" spans="1:26" ht="15.75" customHeight="1" x14ac:dyDescent="0.3">
      <c r="A543" s="9"/>
      <c r="B543" s="14"/>
      <c r="C543" s="44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8"/>
      <c r="X543" s="8"/>
      <c r="Y543" s="8"/>
      <c r="Z543" s="8"/>
    </row>
    <row r="544" spans="1:26" ht="15.75" customHeight="1" x14ac:dyDescent="0.3">
      <c r="A544" s="9"/>
      <c r="B544" s="14"/>
      <c r="C544" s="44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8"/>
      <c r="X544" s="8"/>
      <c r="Y544" s="8"/>
      <c r="Z544" s="8"/>
    </row>
    <row r="545" spans="1:26" ht="15.75" customHeight="1" x14ac:dyDescent="0.3">
      <c r="A545" s="9"/>
      <c r="B545" s="14"/>
      <c r="C545" s="44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8"/>
      <c r="X545" s="8"/>
      <c r="Y545" s="8"/>
      <c r="Z545" s="8"/>
    </row>
    <row r="546" spans="1:26" ht="15.75" customHeight="1" x14ac:dyDescent="0.3">
      <c r="A546" s="9"/>
      <c r="B546" s="14"/>
      <c r="C546" s="44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8"/>
      <c r="X546" s="8"/>
      <c r="Y546" s="8"/>
      <c r="Z546" s="8"/>
    </row>
    <row r="547" spans="1:26" ht="15.75" customHeight="1" x14ac:dyDescent="0.3">
      <c r="A547" s="9"/>
      <c r="B547" s="14"/>
      <c r="C547" s="44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8"/>
      <c r="X547" s="8"/>
      <c r="Y547" s="8"/>
      <c r="Z547" s="8"/>
    </row>
    <row r="548" spans="1:26" ht="15.75" customHeight="1" x14ac:dyDescent="0.3">
      <c r="A548" s="9"/>
      <c r="B548" s="14"/>
      <c r="C548" s="44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8"/>
      <c r="X548" s="8"/>
      <c r="Y548" s="8"/>
      <c r="Z548" s="8"/>
    </row>
    <row r="549" spans="1:26" ht="15.75" customHeight="1" x14ac:dyDescent="0.3">
      <c r="A549" s="9"/>
      <c r="B549" s="14"/>
      <c r="C549" s="44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8"/>
      <c r="X549" s="8"/>
      <c r="Y549" s="8"/>
      <c r="Z549" s="8"/>
    </row>
    <row r="550" spans="1:26" ht="15.75" customHeight="1" x14ac:dyDescent="0.3">
      <c r="A550" s="9"/>
      <c r="B550" s="14"/>
      <c r="C550" s="44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8"/>
      <c r="X550" s="8"/>
      <c r="Y550" s="8"/>
      <c r="Z550" s="8"/>
    </row>
    <row r="551" spans="1:26" ht="15.75" customHeight="1" x14ac:dyDescent="0.3">
      <c r="A551" s="9"/>
      <c r="B551" s="14"/>
      <c r="C551" s="44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8"/>
      <c r="X551" s="8"/>
      <c r="Y551" s="8"/>
      <c r="Z551" s="8"/>
    </row>
    <row r="552" spans="1:26" ht="15.75" customHeight="1" x14ac:dyDescent="0.3">
      <c r="A552" s="9"/>
      <c r="B552" s="14"/>
      <c r="C552" s="44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8"/>
      <c r="X552" s="8"/>
      <c r="Y552" s="8"/>
      <c r="Z552" s="8"/>
    </row>
    <row r="553" spans="1:26" ht="15.75" customHeight="1" x14ac:dyDescent="0.3">
      <c r="A553" s="9"/>
      <c r="B553" s="14"/>
      <c r="C553" s="44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8"/>
      <c r="X553" s="8"/>
      <c r="Y553" s="8"/>
      <c r="Z553" s="8"/>
    </row>
    <row r="554" spans="1:26" ht="15.75" customHeight="1" x14ac:dyDescent="0.3">
      <c r="A554" s="9"/>
      <c r="B554" s="14"/>
      <c r="C554" s="44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8"/>
      <c r="X554" s="8"/>
      <c r="Y554" s="8"/>
      <c r="Z554" s="8"/>
    </row>
    <row r="555" spans="1:26" ht="15.75" customHeight="1" x14ac:dyDescent="0.3">
      <c r="A555" s="9"/>
      <c r="B555" s="14"/>
      <c r="C555" s="44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8"/>
      <c r="X555" s="8"/>
      <c r="Y555" s="8"/>
      <c r="Z555" s="8"/>
    </row>
    <row r="556" spans="1:26" ht="15.75" customHeight="1" x14ac:dyDescent="0.3">
      <c r="A556" s="9"/>
      <c r="B556" s="14"/>
      <c r="C556" s="44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8"/>
      <c r="X556" s="8"/>
      <c r="Y556" s="8"/>
      <c r="Z556" s="8"/>
    </row>
    <row r="557" spans="1:26" ht="15.75" customHeight="1" x14ac:dyDescent="0.3">
      <c r="A557" s="9"/>
      <c r="B557" s="14"/>
      <c r="C557" s="44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8"/>
      <c r="X557" s="8"/>
      <c r="Y557" s="8"/>
      <c r="Z557" s="8"/>
    </row>
    <row r="558" spans="1:26" ht="15.75" customHeight="1" x14ac:dyDescent="0.3">
      <c r="A558" s="9"/>
      <c r="B558" s="14"/>
      <c r="C558" s="44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8"/>
      <c r="X558" s="8"/>
      <c r="Y558" s="8"/>
      <c r="Z558" s="8"/>
    </row>
    <row r="559" spans="1:26" ht="15.75" customHeight="1" x14ac:dyDescent="0.3">
      <c r="A559" s="9"/>
      <c r="B559" s="14"/>
      <c r="C559" s="44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8"/>
      <c r="X559" s="8"/>
      <c r="Y559" s="8"/>
      <c r="Z559" s="8"/>
    </row>
    <row r="560" spans="1:26" ht="15.75" customHeight="1" x14ac:dyDescent="0.3">
      <c r="A560" s="9"/>
      <c r="B560" s="14"/>
      <c r="C560" s="44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8"/>
      <c r="X560" s="8"/>
      <c r="Y560" s="8"/>
      <c r="Z560" s="8"/>
    </row>
    <row r="561" spans="1:26" ht="15.75" customHeight="1" x14ac:dyDescent="0.3">
      <c r="A561" s="9"/>
      <c r="B561" s="14"/>
      <c r="C561" s="44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8"/>
      <c r="X561" s="8"/>
      <c r="Y561" s="8"/>
      <c r="Z561" s="8"/>
    </row>
    <row r="562" spans="1:26" ht="15.75" customHeight="1" x14ac:dyDescent="0.3">
      <c r="A562" s="9"/>
      <c r="B562" s="14"/>
      <c r="C562" s="44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8"/>
      <c r="X562" s="8"/>
      <c r="Y562" s="8"/>
      <c r="Z562" s="8"/>
    </row>
    <row r="563" spans="1:26" ht="15.75" customHeight="1" x14ac:dyDescent="0.3">
      <c r="A563" s="9"/>
      <c r="B563" s="14"/>
      <c r="C563" s="44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8"/>
      <c r="X563" s="8"/>
      <c r="Y563" s="8"/>
      <c r="Z563" s="8"/>
    </row>
    <row r="564" spans="1:26" ht="15.75" customHeight="1" x14ac:dyDescent="0.3">
      <c r="A564" s="9"/>
      <c r="B564" s="14"/>
      <c r="C564" s="44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8"/>
      <c r="X564" s="8"/>
      <c r="Y564" s="8"/>
      <c r="Z564" s="8"/>
    </row>
    <row r="565" spans="1:26" ht="15.75" customHeight="1" x14ac:dyDescent="0.3">
      <c r="A565" s="9"/>
      <c r="B565" s="14"/>
      <c r="C565" s="44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8"/>
      <c r="X565" s="8"/>
      <c r="Y565" s="8"/>
      <c r="Z565" s="8"/>
    </row>
    <row r="566" spans="1:26" ht="15.75" customHeight="1" x14ac:dyDescent="0.3">
      <c r="A566" s="9"/>
      <c r="B566" s="14"/>
      <c r="C566" s="44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8"/>
      <c r="X566" s="8"/>
      <c r="Y566" s="8"/>
      <c r="Z566" s="8"/>
    </row>
    <row r="567" spans="1:26" ht="15.75" customHeight="1" x14ac:dyDescent="0.3">
      <c r="A567" s="9"/>
      <c r="B567" s="14"/>
      <c r="C567" s="44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8"/>
      <c r="X567" s="8"/>
      <c r="Y567" s="8"/>
      <c r="Z567" s="8"/>
    </row>
    <row r="568" spans="1:26" ht="15.75" customHeight="1" x14ac:dyDescent="0.3">
      <c r="A568" s="9"/>
      <c r="B568" s="14"/>
      <c r="C568" s="44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8"/>
      <c r="X568" s="8"/>
      <c r="Y568" s="8"/>
      <c r="Z568" s="8"/>
    </row>
    <row r="569" spans="1:26" ht="15.75" customHeight="1" x14ac:dyDescent="0.3">
      <c r="A569" s="9"/>
      <c r="B569" s="14"/>
      <c r="C569" s="44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8"/>
      <c r="X569" s="8"/>
      <c r="Y569" s="8"/>
      <c r="Z569" s="8"/>
    </row>
    <row r="570" spans="1:26" ht="15.75" customHeight="1" x14ac:dyDescent="0.3">
      <c r="A570" s="9"/>
      <c r="B570" s="14"/>
      <c r="C570" s="44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8"/>
      <c r="X570" s="8"/>
      <c r="Y570" s="8"/>
      <c r="Z570" s="8"/>
    </row>
    <row r="571" spans="1:26" ht="15.75" customHeight="1" x14ac:dyDescent="0.3">
      <c r="A571" s="9"/>
      <c r="B571" s="14"/>
      <c r="C571" s="44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8"/>
      <c r="X571" s="8"/>
      <c r="Y571" s="8"/>
      <c r="Z571" s="8"/>
    </row>
    <row r="572" spans="1:26" ht="15.75" customHeight="1" x14ac:dyDescent="0.3">
      <c r="A572" s="9"/>
      <c r="B572" s="14"/>
      <c r="C572" s="44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8"/>
      <c r="X572" s="8"/>
      <c r="Y572" s="8"/>
      <c r="Z572" s="8"/>
    </row>
    <row r="573" spans="1:26" ht="15.75" customHeight="1" x14ac:dyDescent="0.3">
      <c r="A573" s="9"/>
      <c r="B573" s="14"/>
      <c r="C573" s="44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8"/>
      <c r="X573" s="8"/>
      <c r="Y573" s="8"/>
      <c r="Z573" s="8"/>
    </row>
    <row r="574" spans="1:26" ht="15.75" customHeight="1" x14ac:dyDescent="0.3">
      <c r="A574" s="9"/>
      <c r="B574" s="14"/>
      <c r="C574" s="44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8"/>
      <c r="X574" s="8"/>
      <c r="Y574" s="8"/>
      <c r="Z574" s="8"/>
    </row>
    <row r="575" spans="1:26" ht="15.75" customHeight="1" x14ac:dyDescent="0.3">
      <c r="A575" s="9"/>
      <c r="B575" s="14"/>
      <c r="C575" s="44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8"/>
      <c r="X575" s="8"/>
      <c r="Y575" s="8"/>
      <c r="Z575" s="8"/>
    </row>
    <row r="576" spans="1:26" ht="15.75" customHeight="1" x14ac:dyDescent="0.3">
      <c r="A576" s="9"/>
      <c r="B576" s="14"/>
      <c r="C576" s="44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8"/>
      <c r="X576" s="8"/>
      <c r="Y576" s="8"/>
      <c r="Z576" s="8"/>
    </row>
    <row r="577" spans="1:26" ht="15.75" customHeight="1" x14ac:dyDescent="0.3">
      <c r="A577" s="9"/>
      <c r="B577" s="14"/>
      <c r="C577" s="44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8"/>
      <c r="X577" s="8"/>
      <c r="Y577" s="8"/>
      <c r="Z577" s="8"/>
    </row>
    <row r="578" spans="1:26" ht="15.75" customHeight="1" x14ac:dyDescent="0.3">
      <c r="A578" s="9"/>
      <c r="B578" s="14"/>
      <c r="C578" s="44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8"/>
      <c r="X578" s="8"/>
      <c r="Y578" s="8"/>
      <c r="Z578" s="8"/>
    </row>
    <row r="579" spans="1:26" ht="15.75" customHeight="1" x14ac:dyDescent="0.3">
      <c r="A579" s="9"/>
      <c r="B579" s="14"/>
      <c r="C579" s="44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8"/>
      <c r="X579" s="8"/>
      <c r="Y579" s="8"/>
      <c r="Z579" s="8"/>
    </row>
    <row r="580" spans="1:26" ht="15.75" customHeight="1" x14ac:dyDescent="0.3">
      <c r="A580" s="9"/>
      <c r="B580" s="14"/>
      <c r="C580" s="44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8"/>
      <c r="X580" s="8"/>
      <c r="Y580" s="8"/>
      <c r="Z580" s="8"/>
    </row>
    <row r="581" spans="1:26" ht="15.75" customHeight="1" x14ac:dyDescent="0.3">
      <c r="A581" s="9"/>
      <c r="B581" s="14"/>
      <c r="C581" s="44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8"/>
      <c r="X581" s="8"/>
      <c r="Y581" s="8"/>
      <c r="Z581" s="8"/>
    </row>
    <row r="582" spans="1:26" ht="15.75" customHeight="1" x14ac:dyDescent="0.3">
      <c r="A582" s="9"/>
      <c r="B582" s="14"/>
      <c r="C582" s="44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8"/>
      <c r="X582" s="8"/>
      <c r="Y582" s="8"/>
      <c r="Z582" s="8"/>
    </row>
    <row r="583" spans="1:26" ht="15.75" customHeight="1" x14ac:dyDescent="0.3">
      <c r="A583" s="9"/>
      <c r="B583" s="14"/>
      <c r="C583" s="44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8"/>
      <c r="X583" s="8"/>
      <c r="Y583" s="8"/>
      <c r="Z583" s="8"/>
    </row>
    <row r="584" spans="1:26" ht="15.75" customHeight="1" x14ac:dyDescent="0.3">
      <c r="A584" s="9"/>
      <c r="B584" s="14"/>
      <c r="C584" s="44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8"/>
      <c r="X584" s="8"/>
      <c r="Y584" s="8"/>
      <c r="Z584" s="8"/>
    </row>
    <row r="585" spans="1:26" ht="15.75" customHeight="1" x14ac:dyDescent="0.3">
      <c r="A585" s="9"/>
      <c r="B585" s="14"/>
      <c r="C585" s="44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8"/>
      <c r="X585" s="8"/>
      <c r="Y585" s="8"/>
      <c r="Z585" s="8"/>
    </row>
    <row r="586" spans="1:26" ht="15.75" customHeight="1" x14ac:dyDescent="0.3">
      <c r="A586" s="9"/>
      <c r="B586" s="14"/>
      <c r="C586" s="44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8"/>
      <c r="X586" s="8"/>
      <c r="Y586" s="8"/>
      <c r="Z586" s="8"/>
    </row>
    <row r="587" spans="1:26" ht="15.75" customHeight="1" x14ac:dyDescent="0.3">
      <c r="A587" s="9"/>
      <c r="B587" s="14"/>
      <c r="C587" s="44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8"/>
      <c r="X587" s="8"/>
      <c r="Y587" s="8"/>
      <c r="Z587" s="8"/>
    </row>
    <row r="588" spans="1:26" ht="15.75" customHeight="1" x14ac:dyDescent="0.3">
      <c r="A588" s="9"/>
      <c r="B588" s="14"/>
      <c r="C588" s="44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8"/>
      <c r="X588" s="8"/>
      <c r="Y588" s="8"/>
      <c r="Z588" s="8"/>
    </row>
    <row r="589" spans="1:26" ht="15.75" customHeight="1" x14ac:dyDescent="0.3">
      <c r="A589" s="9"/>
      <c r="B589" s="14"/>
      <c r="C589" s="44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8"/>
      <c r="X589" s="8"/>
      <c r="Y589" s="8"/>
      <c r="Z589" s="8"/>
    </row>
    <row r="590" spans="1:26" ht="15.75" customHeight="1" x14ac:dyDescent="0.3">
      <c r="A590" s="9"/>
      <c r="B590" s="14"/>
      <c r="C590" s="44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8"/>
      <c r="X590" s="8"/>
      <c r="Y590" s="8"/>
      <c r="Z590" s="8"/>
    </row>
    <row r="591" spans="1:26" ht="15.75" customHeight="1" x14ac:dyDescent="0.3">
      <c r="A591" s="9"/>
      <c r="B591" s="14"/>
      <c r="C591" s="44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8"/>
      <c r="X591" s="8"/>
      <c r="Y591" s="8"/>
      <c r="Z591" s="8"/>
    </row>
    <row r="592" spans="1:26" ht="15.75" customHeight="1" x14ac:dyDescent="0.3">
      <c r="A592" s="9"/>
      <c r="B592" s="14"/>
      <c r="C592" s="44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8"/>
      <c r="X592" s="8"/>
      <c r="Y592" s="8"/>
      <c r="Z592" s="8"/>
    </row>
    <row r="593" spans="1:26" ht="15.75" customHeight="1" x14ac:dyDescent="0.3">
      <c r="A593" s="9"/>
      <c r="B593" s="14"/>
      <c r="C593" s="44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8"/>
      <c r="X593" s="8"/>
      <c r="Y593" s="8"/>
      <c r="Z593" s="8"/>
    </row>
    <row r="594" spans="1:26" ht="15.75" customHeight="1" x14ac:dyDescent="0.3">
      <c r="A594" s="9"/>
      <c r="B594" s="14"/>
      <c r="C594" s="44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8"/>
      <c r="X594" s="8"/>
      <c r="Y594" s="8"/>
      <c r="Z594" s="8"/>
    </row>
    <row r="595" spans="1:26" ht="15.75" customHeight="1" x14ac:dyDescent="0.3">
      <c r="A595" s="9"/>
      <c r="B595" s="14"/>
      <c r="C595" s="44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8"/>
      <c r="X595" s="8"/>
      <c r="Y595" s="8"/>
      <c r="Z595" s="8"/>
    </row>
    <row r="596" spans="1:26" ht="15.75" customHeight="1" x14ac:dyDescent="0.3">
      <c r="A596" s="9"/>
      <c r="B596" s="14"/>
      <c r="C596" s="44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8"/>
      <c r="X596" s="8"/>
      <c r="Y596" s="8"/>
      <c r="Z596" s="8"/>
    </row>
    <row r="597" spans="1:26" ht="15.75" customHeight="1" x14ac:dyDescent="0.3">
      <c r="A597" s="9"/>
      <c r="B597" s="14"/>
      <c r="C597" s="44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8"/>
      <c r="X597" s="8"/>
      <c r="Y597" s="8"/>
      <c r="Z597" s="8"/>
    </row>
    <row r="598" spans="1:26" ht="15.75" customHeight="1" x14ac:dyDescent="0.3">
      <c r="A598" s="9"/>
      <c r="B598" s="14"/>
      <c r="C598" s="44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8"/>
      <c r="X598" s="8"/>
      <c r="Y598" s="8"/>
      <c r="Z598" s="8"/>
    </row>
    <row r="599" spans="1:26" ht="15.75" customHeight="1" x14ac:dyDescent="0.3">
      <c r="A599" s="9"/>
      <c r="B599" s="14"/>
      <c r="C599" s="44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8"/>
      <c r="X599" s="8"/>
      <c r="Y599" s="8"/>
      <c r="Z599" s="8"/>
    </row>
    <row r="600" spans="1:26" ht="15.75" customHeight="1" x14ac:dyDescent="0.3">
      <c r="A600" s="9"/>
      <c r="B600" s="14"/>
      <c r="C600" s="44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8"/>
      <c r="X600" s="8"/>
      <c r="Y600" s="8"/>
      <c r="Z600" s="8"/>
    </row>
    <row r="601" spans="1:26" ht="15.75" customHeight="1" x14ac:dyDescent="0.3">
      <c r="A601" s="9"/>
      <c r="B601" s="14"/>
      <c r="C601" s="44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8"/>
      <c r="X601" s="8"/>
      <c r="Y601" s="8"/>
      <c r="Z601" s="8"/>
    </row>
    <row r="602" spans="1:26" ht="15.75" customHeight="1" x14ac:dyDescent="0.3">
      <c r="A602" s="9"/>
      <c r="B602" s="14"/>
      <c r="C602" s="44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8"/>
      <c r="X602" s="8"/>
      <c r="Y602" s="8"/>
      <c r="Z602" s="8"/>
    </row>
    <row r="603" spans="1:26" ht="15.75" customHeight="1" x14ac:dyDescent="0.3">
      <c r="A603" s="9"/>
      <c r="B603" s="14"/>
      <c r="C603" s="44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8"/>
      <c r="X603" s="8"/>
      <c r="Y603" s="8"/>
      <c r="Z603" s="8"/>
    </row>
    <row r="604" spans="1:26" ht="15.75" customHeight="1" x14ac:dyDescent="0.3">
      <c r="A604" s="9"/>
      <c r="B604" s="14"/>
      <c r="C604" s="44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8"/>
      <c r="X604" s="8"/>
      <c r="Y604" s="8"/>
      <c r="Z604" s="8"/>
    </row>
    <row r="605" spans="1:26" ht="15.75" customHeight="1" x14ac:dyDescent="0.3">
      <c r="A605" s="9"/>
      <c r="B605" s="14"/>
      <c r="C605" s="44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8"/>
      <c r="X605" s="8"/>
      <c r="Y605" s="8"/>
      <c r="Z605" s="8"/>
    </row>
    <row r="606" spans="1:26" ht="15.75" customHeight="1" x14ac:dyDescent="0.3">
      <c r="A606" s="9"/>
      <c r="B606" s="14"/>
      <c r="C606" s="44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8"/>
      <c r="X606" s="8"/>
      <c r="Y606" s="8"/>
      <c r="Z606" s="8"/>
    </row>
    <row r="607" spans="1:26" ht="15.75" customHeight="1" x14ac:dyDescent="0.3">
      <c r="A607" s="9"/>
      <c r="B607" s="14"/>
      <c r="C607" s="44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8"/>
      <c r="X607" s="8"/>
      <c r="Y607" s="8"/>
      <c r="Z607" s="8"/>
    </row>
    <row r="608" spans="1:26" ht="15.75" customHeight="1" x14ac:dyDescent="0.3">
      <c r="A608" s="9"/>
      <c r="B608" s="14"/>
      <c r="C608" s="44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8"/>
      <c r="X608" s="8"/>
      <c r="Y608" s="8"/>
      <c r="Z608" s="8"/>
    </row>
    <row r="609" spans="1:26" ht="15.75" customHeight="1" x14ac:dyDescent="0.3">
      <c r="A609" s="9"/>
      <c r="B609" s="14"/>
      <c r="C609" s="44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8"/>
      <c r="X609" s="8"/>
      <c r="Y609" s="8"/>
      <c r="Z609" s="8"/>
    </row>
    <row r="610" spans="1:26" ht="15.75" customHeight="1" x14ac:dyDescent="0.3">
      <c r="A610" s="9"/>
      <c r="B610" s="14"/>
      <c r="C610" s="44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8"/>
      <c r="X610" s="8"/>
      <c r="Y610" s="8"/>
      <c r="Z610" s="8"/>
    </row>
    <row r="611" spans="1:26" ht="15.75" customHeight="1" x14ac:dyDescent="0.3">
      <c r="A611" s="9"/>
      <c r="B611" s="14"/>
      <c r="C611" s="44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8"/>
      <c r="X611" s="8"/>
      <c r="Y611" s="8"/>
      <c r="Z611" s="8"/>
    </row>
    <row r="612" spans="1:26" ht="15.75" customHeight="1" x14ac:dyDescent="0.3">
      <c r="A612" s="9"/>
      <c r="B612" s="14"/>
      <c r="C612" s="44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8"/>
      <c r="X612" s="8"/>
      <c r="Y612" s="8"/>
      <c r="Z612" s="8"/>
    </row>
    <row r="613" spans="1:26" ht="15.75" customHeight="1" x14ac:dyDescent="0.3">
      <c r="A613" s="9"/>
      <c r="B613" s="14"/>
      <c r="C613" s="44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8"/>
      <c r="X613" s="8"/>
      <c r="Y613" s="8"/>
      <c r="Z613" s="8"/>
    </row>
    <row r="614" spans="1:26" ht="15.75" customHeight="1" x14ac:dyDescent="0.3">
      <c r="A614" s="9"/>
      <c r="B614" s="14"/>
      <c r="C614" s="44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8"/>
      <c r="X614" s="8"/>
      <c r="Y614" s="8"/>
      <c r="Z614" s="8"/>
    </row>
    <row r="615" spans="1:26" ht="15.75" customHeight="1" x14ac:dyDescent="0.3">
      <c r="A615" s="9"/>
      <c r="B615" s="14"/>
      <c r="C615" s="44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8"/>
      <c r="X615" s="8"/>
      <c r="Y615" s="8"/>
      <c r="Z615" s="8"/>
    </row>
    <row r="616" spans="1:26" ht="15.75" customHeight="1" x14ac:dyDescent="0.3">
      <c r="A616" s="9"/>
      <c r="B616" s="14"/>
      <c r="C616" s="44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8"/>
      <c r="X616" s="8"/>
      <c r="Y616" s="8"/>
      <c r="Z616" s="8"/>
    </row>
    <row r="617" spans="1:26" ht="15.75" customHeight="1" x14ac:dyDescent="0.3">
      <c r="A617" s="9"/>
      <c r="B617" s="14"/>
      <c r="C617" s="44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8"/>
      <c r="X617" s="8"/>
      <c r="Y617" s="8"/>
      <c r="Z617" s="8"/>
    </row>
    <row r="618" spans="1:26" ht="15.75" customHeight="1" x14ac:dyDescent="0.3">
      <c r="A618" s="9"/>
      <c r="B618" s="14"/>
      <c r="C618" s="44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8"/>
      <c r="X618" s="8"/>
      <c r="Y618" s="8"/>
      <c r="Z618" s="8"/>
    </row>
    <row r="619" spans="1:26" ht="15.75" customHeight="1" x14ac:dyDescent="0.3">
      <c r="A619" s="9"/>
      <c r="B619" s="14"/>
      <c r="C619" s="44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8"/>
      <c r="X619" s="8"/>
      <c r="Y619" s="8"/>
      <c r="Z619" s="8"/>
    </row>
    <row r="620" spans="1:26" ht="15.75" customHeight="1" x14ac:dyDescent="0.3">
      <c r="A620" s="9"/>
      <c r="B620" s="14"/>
      <c r="C620" s="44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8"/>
      <c r="X620" s="8"/>
      <c r="Y620" s="8"/>
      <c r="Z620" s="8"/>
    </row>
    <row r="621" spans="1:26" ht="15.75" customHeight="1" x14ac:dyDescent="0.3">
      <c r="A621" s="9"/>
      <c r="B621" s="14"/>
      <c r="C621" s="44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8"/>
      <c r="X621" s="8"/>
      <c r="Y621" s="8"/>
      <c r="Z621" s="8"/>
    </row>
    <row r="622" spans="1:26" ht="15.75" customHeight="1" x14ac:dyDescent="0.3">
      <c r="A622" s="9"/>
      <c r="B622" s="14"/>
      <c r="C622" s="44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8"/>
      <c r="X622" s="8"/>
      <c r="Y622" s="8"/>
      <c r="Z622" s="8"/>
    </row>
    <row r="623" spans="1:26" ht="15.75" customHeight="1" x14ac:dyDescent="0.3">
      <c r="A623" s="9"/>
      <c r="B623" s="14"/>
      <c r="C623" s="44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8"/>
      <c r="X623" s="8"/>
      <c r="Y623" s="8"/>
      <c r="Z623" s="8"/>
    </row>
    <row r="624" spans="1:26" ht="15.75" customHeight="1" x14ac:dyDescent="0.3">
      <c r="A624" s="9"/>
      <c r="B624" s="14"/>
      <c r="C624" s="44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8"/>
      <c r="X624" s="8"/>
      <c r="Y624" s="8"/>
      <c r="Z624" s="8"/>
    </row>
    <row r="625" spans="1:26" ht="15.75" customHeight="1" x14ac:dyDescent="0.3">
      <c r="A625" s="9"/>
      <c r="B625" s="14"/>
      <c r="C625" s="44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8"/>
      <c r="X625" s="8"/>
      <c r="Y625" s="8"/>
      <c r="Z625" s="8"/>
    </row>
    <row r="626" spans="1:26" ht="15.75" customHeight="1" x14ac:dyDescent="0.3">
      <c r="A626" s="9"/>
      <c r="B626" s="14"/>
      <c r="C626" s="44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8"/>
      <c r="X626" s="8"/>
      <c r="Y626" s="8"/>
      <c r="Z626" s="8"/>
    </row>
    <row r="627" spans="1:26" ht="15.75" customHeight="1" x14ac:dyDescent="0.3">
      <c r="A627" s="9"/>
      <c r="B627" s="14"/>
      <c r="C627" s="44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8"/>
      <c r="X627" s="8"/>
      <c r="Y627" s="8"/>
      <c r="Z627" s="8"/>
    </row>
    <row r="628" spans="1:26" ht="15.75" customHeight="1" x14ac:dyDescent="0.3">
      <c r="A628" s="9"/>
      <c r="B628" s="14"/>
      <c r="C628" s="44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8"/>
      <c r="X628" s="8"/>
      <c r="Y628" s="8"/>
      <c r="Z628" s="8"/>
    </row>
    <row r="629" spans="1:26" ht="15.75" customHeight="1" x14ac:dyDescent="0.3">
      <c r="A629" s="9"/>
      <c r="B629" s="14"/>
      <c r="C629" s="44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8"/>
      <c r="X629" s="8"/>
      <c r="Y629" s="8"/>
      <c r="Z629" s="8"/>
    </row>
    <row r="630" spans="1:26" ht="15.75" customHeight="1" x14ac:dyDescent="0.3">
      <c r="A630" s="9"/>
      <c r="B630" s="14"/>
      <c r="C630" s="44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8"/>
      <c r="X630" s="8"/>
      <c r="Y630" s="8"/>
      <c r="Z630" s="8"/>
    </row>
    <row r="631" spans="1:26" ht="15.75" customHeight="1" x14ac:dyDescent="0.3">
      <c r="A631" s="9"/>
      <c r="B631" s="14"/>
      <c r="C631" s="44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8"/>
      <c r="X631" s="8"/>
      <c r="Y631" s="8"/>
      <c r="Z631" s="8"/>
    </row>
    <row r="632" spans="1:26" ht="15.75" customHeight="1" x14ac:dyDescent="0.3">
      <c r="A632" s="9"/>
      <c r="B632" s="14"/>
      <c r="C632" s="44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8"/>
      <c r="X632" s="8"/>
      <c r="Y632" s="8"/>
      <c r="Z632" s="8"/>
    </row>
    <row r="633" spans="1:26" ht="15.75" customHeight="1" x14ac:dyDescent="0.3">
      <c r="A633" s="9"/>
      <c r="B633" s="14"/>
      <c r="C633" s="44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8"/>
      <c r="X633" s="8"/>
      <c r="Y633" s="8"/>
      <c r="Z633" s="8"/>
    </row>
    <row r="634" spans="1:26" ht="15.75" customHeight="1" x14ac:dyDescent="0.3">
      <c r="A634" s="9"/>
      <c r="B634" s="14"/>
      <c r="C634" s="44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8"/>
      <c r="X634" s="8"/>
      <c r="Y634" s="8"/>
      <c r="Z634" s="8"/>
    </row>
    <row r="635" spans="1:26" ht="15.75" customHeight="1" x14ac:dyDescent="0.3">
      <c r="A635" s="9"/>
      <c r="B635" s="14"/>
      <c r="C635" s="44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8"/>
      <c r="X635" s="8"/>
      <c r="Y635" s="8"/>
      <c r="Z635" s="8"/>
    </row>
    <row r="636" spans="1:26" ht="15.75" customHeight="1" x14ac:dyDescent="0.3">
      <c r="A636" s="9"/>
      <c r="B636" s="14"/>
      <c r="C636" s="44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8"/>
      <c r="X636" s="8"/>
      <c r="Y636" s="8"/>
      <c r="Z636" s="8"/>
    </row>
    <row r="637" spans="1:26" ht="15.75" customHeight="1" x14ac:dyDescent="0.3">
      <c r="A637" s="9"/>
      <c r="B637" s="14"/>
      <c r="C637" s="44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8"/>
      <c r="X637" s="8"/>
      <c r="Y637" s="8"/>
      <c r="Z637" s="8"/>
    </row>
    <row r="638" spans="1:26" ht="15.75" customHeight="1" x14ac:dyDescent="0.3">
      <c r="A638" s="9"/>
      <c r="B638" s="14"/>
      <c r="C638" s="44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8"/>
      <c r="X638" s="8"/>
      <c r="Y638" s="8"/>
      <c r="Z638" s="8"/>
    </row>
    <row r="639" spans="1:26" ht="15.75" customHeight="1" x14ac:dyDescent="0.3">
      <c r="A639" s="9"/>
      <c r="B639" s="14"/>
      <c r="C639" s="44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8"/>
      <c r="X639" s="8"/>
      <c r="Y639" s="8"/>
      <c r="Z639" s="8"/>
    </row>
    <row r="640" spans="1:26" ht="15.75" customHeight="1" x14ac:dyDescent="0.3">
      <c r="A640" s="9"/>
      <c r="B640" s="14"/>
      <c r="C640" s="44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8"/>
      <c r="X640" s="8"/>
      <c r="Y640" s="8"/>
      <c r="Z640" s="8"/>
    </row>
    <row r="641" spans="1:26" ht="15.75" customHeight="1" x14ac:dyDescent="0.3">
      <c r="A641" s="9"/>
      <c r="B641" s="14"/>
      <c r="C641" s="44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8"/>
      <c r="X641" s="8"/>
      <c r="Y641" s="8"/>
      <c r="Z641" s="8"/>
    </row>
    <row r="642" spans="1:26" ht="15.75" customHeight="1" x14ac:dyDescent="0.3">
      <c r="A642" s="9"/>
      <c r="B642" s="14"/>
      <c r="C642" s="44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8"/>
      <c r="X642" s="8"/>
      <c r="Y642" s="8"/>
      <c r="Z642" s="8"/>
    </row>
    <row r="643" spans="1:26" ht="15.75" customHeight="1" x14ac:dyDescent="0.3">
      <c r="A643" s="9"/>
      <c r="B643" s="14"/>
      <c r="C643" s="44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8"/>
      <c r="X643" s="8"/>
      <c r="Y643" s="8"/>
      <c r="Z643" s="8"/>
    </row>
    <row r="644" spans="1:26" ht="15.75" customHeight="1" x14ac:dyDescent="0.3">
      <c r="A644" s="9"/>
      <c r="B644" s="14"/>
      <c r="C644" s="44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8"/>
      <c r="X644" s="8"/>
      <c r="Y644" s="8"/>
      <c r="Z644" s="8"/>
    </row>
    <row r="645" spans="1:26" ht="15.75" customHeight="1" x14ac:dyDescent="0.3">
      <c r="A645" s="9"/>
      <c r="B645" s="14"/>
      <c r="C645" s="44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8"/>
      <c r="X645" s="8"/>
      <c r="Y645" s="8"/>
      <c r="Z645" s="8"/>
    </row>
    <row r="646" spans="1:26" ht="15.75" customHeight="1" x14ac:dyDescent="0.3">
      <c r="A646" s="9"/>
      <c r="B646" s="14"/>
      <c r="C646" s="44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8"/>
      <c r="X646" s="8"/>
      <c r="Y646" s="8"/>
      <c r="Z646" s="8"/>
    </row>
    <row r="647" spans="1:26" ht="15.75" customHeight="1" x14ac:dyDescent="0.3">
      <c r="A647" s="9"/>
      <c r="B647" s="14"/>
      <c r="C647" s="44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8"/>
      <c r="X647" s="8"/>
      <c r="Y647" s="8"/>
      <c r="Z647" s="8"/>
    </row>
    <row r="648" spans="1:26" ht="15.75" customHeight="1" x14ac:dyDescent="0.3">
      <c r="A648" s="9"/>
      <c r="B648" s="14"/>
      <c r="C648" s="44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8"/>
      <c r="X648" s="8"/>
      <c r="Y648" s="8"/>
      <c r="Z648" s="8"/>
    </row>
    <row r="649" spans="1:26" ht="15.75" customHeight="1" x14ac:dyDescent="0.3">
      <c r="A649" s="9"/>
      <c r="B649" s="14"/>
      <c r="C649" s="44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8"/>
      <c r="X649" s="8"/>
      <c r="Y649" s="8"/>
      <c r="Z649" s="8"/>
    </row>
    <row r="650" spans="1:26" ht="15.75" customHeight="1" x14ac:dyDescent="0.3">
      <c r="A650" s="9"/>
      <c r="B650" s="14"/>
      <c r="C650" s="44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8"/>
      <c r="X650" s="8"/>
      <c r="Y650" s="8"/>
      <c r="Z650" s="8"/>
    </row>
    <row r="651" spans="1:26" ht="15.75" customHeight="1" x14ac:dyDescent="0.3">
      <c r="A651" s="9"/>
      <c r="B651" s="14"/>
      <c r="C651" s="44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8"/>
      <c r="X651" s="8"/>
      <c r="Y651" s="8"/>
      <c r="Z651" s="8"/>
    </row>
    <row r="652" spans="1:26" ht="15.75" customHeight="1" x14ac:dyDescent="0.3">
      <c r="A652" s="9"/>
      <c r="B652" s="14"/>
      <c r="C652" s="44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8"/>
      <c r="X652" s="8"/>
      <c r="Y652" s="8"/>
      <c r="Z652" s="8"/>
    </row>
    <row r="653" spans="1:26" ht="15.75" customHeight="1" x14ac:dyDescent="0.3">
      <c r="A653" s="9"/>
      <c r="B653" s="14"/>
      <c r="C653" s="44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8"/>
      <c r="X653" s="8"/>
      <c r="Y653" s="8"/>
      <c r="Z653" s="8"/>
    </row>
    <row r="654" spans="1:26" ht="15.75" customHeight="1" x14ac:dyDescent="0.3">
      <c r="A654" s="9"/>
      <c r="B654" s="14"/>
      <c r="C654" s="44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8"/>
      <c r="X654" s="8"/>
      <c r="Y654" s="8"/>
      <c r="Z654" s="8"/>
    </row>
    <row r="655" spans="1:26" ht="15.75" customHeight="1" x14ac:dyDescent="0.3">
      <c r="A655" s="9"/>
      <c r="B655" s="14"/>
      <c r="C655" s="44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8"/>
      <c r="X655" s="8"/>
      <c r="Y655" s="8"/>
      <c r="Z655" s="8"/>
    </row>
    <row r="656" spans="1:26" ht="15.75" customHeight="1" x14ac:dyDescent="0.3">
      <c r="A656" s="9"/>
      <c r="B656" s="14"/>
      <c r="C656" s="44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8"/>
      <c r="X656" s="8"/>
      <c r="Y656" s="8"/>
      <c r="Z656" s="8"/>
    </row>
    <row r="657" spans="1:26" ht="15.75" customHeight="1" x14ac:dyDescent="0.3">
      <c r="A657" s="9"/>
      <c r="B657" s="14"/>
      <c r="C657" s="44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8"/>
      <c r="X657" s="8"/>
      <c r="Y657" s="8"/>
      <c r="Z657" s="8"/>
    </row>
    <row r="658" spans="1:26" ht="15.75" customHeight="1" x14ac:dyDescent="0.3">
      <c r="A658" s="9"/>
      <c r="B658" s="14"/>
      <c r="C658" s="44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8"/>
      <c r="X658" s="8"/>
      <c r="Y658" s="8"/>
      <c r="Z658" s="8"/>
    </row>
    <row r="659" spans="1:26" ht="15.75" customHeight="1" x14ac:dyDescent="0.3">
      <c r="A659" s="9"/>
      <c r="B659" s="14"/>
      <c r="C659" s="44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8"/>
      <c r="X659" s="8"/>
      <c r="Y659" s="8"/>
      <c r="Z659" s="8"/>
    </row>
    <row r="660" spans="1:26" ht="15.75" customHeight="1" x14ac:dyDescent="0.3">
      <c r="A660" s="9"/>
      <c r="B660" s="14"/>
      <c r="C660" s="44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8"/>
      <c r="X660" s="8"/>
      <c r="Y660" s="8"/>
      <c r="Z660" s="8"/>
    </row>
    <row r="661" spans="1:26" ht="15.75" customHeight="1" x14ac:dyDescent="0.3">
      <c r="A661" s="9"/>
      <c r="B661" s="14"/>
      <c r="C661" s="44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8"/>
      <c r="X661" s="8"/>
      <c r="Y661" s="8"/>
      <c r="Z661" s="8"/>
    </row>
    <row r="662" spans="1:26" ht="15.75" customHeight="1" x14ac:dyDescent="0.3">
      <c r="A662" s="9"/>
      <c r="B662" s="14"/>
      <c r="C662" s="44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8"/>
      <c r="X662" s="8"/>
      <c r="Y662" s="8"/>
      <c r="Z662" s="8"/>
    </row>
    <row r="663" spans="1:26" ht="15.75" customHeight="1" x14ac:dyDescent="0.3">
      <c r="A663" s="9"/>
      <c r="B663" s="14"/>
      <c r="C663" s="44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8"/>
      <c r="X663" s="8"/>
      <c r="Y663" s="8"/>
      <c r="Z663" s="8"/>
    </row>
    <row r="664" spans="1:26" ht="15.75" customHeight="1" x14ac:dyDescent="0.3">
      <c r="A664" s="9"/>
      <c r="B664" s="14"/>
      <c r="C664" s="44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8"/>
      <c r="X664" s="8"/>
      <c r="Y664" s="8"/>
      <c r="Z664" s="8"/>
    </row>
    <row r="665" spans="1:26" ht="15.75" customHeight="1" x14ac:dyDescent="0.3">
      <c r="A665" s="9"/>
      <c r="B665" s="14"/>
      <c r="C665" s="44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8"/>
      <c r="X665" s="8"/>
      <c r="Y665" s="8"/>
      <c r="Z665" s="8"/>
    </row>
    <row r="666" spans="1:26" ht="15.75" customHeight="1" x14ac:dyDescent="0.3">
      <c r="A666" s="9"/>
      <c r="B666" s="14"/>
      <c r="C666" s="44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8"/>
      <c r="X666" s="8"/>
      <c r="Y666" s="8"/>
      <c r="Z666" s="8"/>
    </row>
    <row r="667" spans="1:26" ht="15.75" customHeight="1" x14ac:dyDescent="0.3">
      <c r="A667" s="9"/>
      <c r="B667" s="14"/>
      <c r="C667" s="44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8"/>
      <c r="X667" s="8"/>
      <c r="Y667" s="8"/>
      <c r="Z667" s="8"/>
    </row>
    <row r="668" spans="1:26" ht="15.75" customHeight="1" x14ac:dyDescent="0.3">
      <c r="A668" s="9"/>
      <c r="B668" s="14"/>
      <c r="C668" s="44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8"/>
      <c r="X668" s="8"/>
      <c r="Y668" s="8"/>
      <c r="Z668" s="8"/>
    </row>
    <row r="669" spans="1:26" ht="15.75" customHeight="1" x14ac:dyDescent="0.3">
      <c r="A669" s="9"/>
      <c r="B669" s="14"/>
      <c r="C669" s="44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8"/>
      <c r="X669" s="8"/>
      <c r="Y669" s="8"/>
      <c r="Z669" s="8"/>
    </row>
    <row r="670" spans="1:26" ht="15.75" customHeight="1" x14ac:dyDescent="0.3">
      <c r="A670" s="9"/>
      <c r="B670" s="14"/>
      <c r="C670" s="44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8"/>
      <c r="X670" s="8"/>
      <c r="Y670" s="8"/>
      <c r="Z670" s="8"/>
    </row>
    <row r="671" spans="1:26" ht="15.75" customHeight="1" x14ac:dyDescent="0.3">
      <c r="A671" s="9"/>
      <c r="B671" s="14"/>
      <c r="C671" s="44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8"/>
      <c r="X671" s="8"/>
      <c r="Y671" s="8"/>
      <c r="Z671" s="8"/>
    </row>
    <row r="672" spans="1:26" ht="15.75" customHeight="1" x14ac:dyDescent="0.3">
      <c r="A672" s="9"/>
      <c r="B672" s="14"/>
      <c r="C672" s="44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8"/>
      <c r="X672" s="8"/>
      <c r="Y672" s="8"/>
      <c r="Z672" s="8"/>
    </row>
    <row r="673" spans="1:26" ht="15.75" customHeight="1" x14ac:dyDescent="0.3">
      <c r="A673" s="9"/>
      <c r="B673" s="14"/>
      <c r="C673" s="44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8"/>
      <c r="X673" s="8"/>
      <c r="Y673" s="8"/>
      <c r="Z673" s="8"/>
    </row>
    <row r="674" spans="1:26" ht="15.75" customHeight="1" x14ac:dyDescent="0.3">
      <c r="A674" s="9"/>
      <c r="B674" s="14"/>
      <c r="C674" s="44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8"/>
      <c r="X674" s="8"/>
      <c r="Y674" s="8"/>
      <c r="Z674" s="8"/>
    </row>
    <row r="675" spans="1:26" ht="15.75" customHeight="1" x14ac:dyDescent="0.3">
      <c r="A675" s="9"/>
      <c r="B675" s="14"/>
      <c r="C675" s="44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8"/>
      <c r="X675" s="8"/>
      <c r="Y675" s="8"/>
      <c r="Z675" s="8"/>
    </row>
    <row r="676" spans="1:26" ht="15.75" customHeight="1" x14ac:dyDescent="0.3">
      <c r="A676" s="9"/>
      <c r="B676" s="14"/>
      <c r="C676" s="44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8"/>
      <c r="X676" s="8"/>
      <c r="Y676" s="8"/>
      <c r="Z676" s="8"/>
    </row>
    <row r="677" spans="1:26" ht="15.75" customHeight="1" x14ac:dyDescent="0.3">
      <c r="A677" s="9"/>
      <c r="B677" s="14"/>
      <c r="C677" s="44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8"/>
      <c r="X677" s="8"/>
      <c r="Y677" s="8"/>
      <c r="Z677" s="8"/>
    </row>
    <row r="678" spans="1:26" ht="15.75" customHeight="1" x14ac:dyDescent="0.3">
      <c r="A678" s="9"/>
      <c r="B678" s="14"/>
      <c r="C678" s="44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8"/>
      <c r="X678" s="8"/>
      <c r="Y678" s="8"/>
      <c r="Z678" s="8"/>
    </row>
    <row r="679" spans="1:26" ht="15.75" customHeight="1" x14ac:dyDescent="0.3">
      <c r="A679" s="9"/>
      <c r="B679" s="14"/>
      <c r="C679" s="44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8"/>
      <c r="X679" s="8"/>
      <c r="Y679" s="8"/>
      <c r="Z679" s="8"/>
    </row>
    <row r="680" spans="1:26" ht="15.75" customHeight="1" x14ac:dyDescent="0.3">
      <c r="A680" s="9"/>
      <c r="B680" s="14"/>
      <c r="C680" s="44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8"/>
      <c r="X680" s="8"/>
      <c r="Y680" s="8"/>
      <c r="Z680" s="8"/>
    </row>
    <row r="681" spans="1:26" ht="15.75" customHeight="1" x14ac:dyDescent="0.3">
      <c r="A681" s="9"/>
      <c r="B681" s="14"/>
      <c r="C681" s="44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8"/>
      <c r="X681" s="8"/>
      <c r="Y681" s="8"/>
      <c r="Z681" s="8"/>
    </row>
    <row r="682" spans="1:26" ht="15.75" customHeight="1" x14ac:dyDescent="0.3">
      <c r="A682" s="9"/>
      <c r="B682" s="14"/>
      <c r="C682" s="44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8"/>
      <c r="X682" s="8"/>
      <c r="Y682" s="8"/>
      <c r="Z682" s="8"/>
    </row>
    <row r="683" spans="1:26" ht="15.75" customHeight="1" x14ac:dyDescent="0.3">
      <c r="A683" s="9"/>
      <c r="B683" s="14"/>
      <c r="C683" s="44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8"/>
      <c r="X683" s="8"/>
      <c r="Y683" s="8"/>
      <c r="Z683" s="8"/>
    </row>
    <row r="684" spans="1:26" ht="15.75" customHeight="1" x14ac:dyDescent="0.3">
      <c r="A684" s="9"/>
      <c r="B684" s="14"/>
      <c r="C684" s="44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8"/>
      <c r="X684" s="8"/>
      <c r="Y684" s="8"/>
      <c r="Z684" s="8"/>
    </row>
    <row r="685" spans="1:26" ht="15.75" customHeight="1" x14ac:dyDescent="0.3">
      <c r="A685" s="9"/>
      <c r="B685" s="14"/>
      <c r="C685" s="44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8"/>
      <c r="X685" s="8"/>
      <c r="Y685" s="8"/>
      <c r="Z685" s="8"/>
    </row>
    <row r="686" spans="1:26" ht="15.75" customHeight="1" x14ac:dyDescent="0.3">
      <c r="A686" s="9"/>
      <c r="B686" s="14"/>
      <c r="C686" s="44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8"/>
      <c r="X686" s="8"/>
      <c r="Y686" s="8"/>
      <c r="Z686" s="8"/>
    </row>
    <row r="687" spans="1:26" ht="15.75" customHeight="1" x14ac:dyDescent="0.3">
      <c r="A687" s="9"/>
      <c r="B687" s="14"/>
      <c r="C687" s="44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8"/>
      <c r="X687" s="8"/>
      <c r="Y687" s="8"/>
      <c r="Z687" s="8"/>
    </row>
    <row r="688" spans="1:26" ht="15.75" customHeight="1" x14ac:dyDescent="0.3">
      <c r="A688" s="9"/>
      <c r="B688" s="14"/>
      <c r="C688" s="44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8"/>
      <c r="X688" s="8"/>
      <c r="Y688" s="8"/>
      <c r="Z688" s="8"/>
    </row>
    <row r="689" spans="1:26" ht="15.75" customHeight="1" x14ac:dyDescent="0.3">
      <c r="A689" s="9"/>
      <c r="B689" s="14"/>
      <c r="C689" s="44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8"/>
      <c r="X689" s="8"/>
      <c r="Y689" s="8"/>
      <c r="Z689" s="8"/>
    </row>
    <row r="690" spans="1:26" ht="15.75" customHeight="1" x14ac:dyDescent="0.3">
      <c r="A690" s="9"/>
      <c r="B690" s="14"/>
      <c r="C690" s="44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8"/>
      <c r="X690" s="8"/>
      <c r="Y690" s="8"/>
      <c r="Z690" s="8"/>
    </row>
    <row r="691" spans="1:26" ht="15.75" customHeight="1" x14ac:dyDescent="0.3">
      <c r="A691" s="9"/>
      <c r="B691" s="14"/>
      <c r="C691" s="44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8"/>
      <c r="X691" s="8"/>
      <c r="Y691" s="8"/>
      <c r="Z691" s="8"/>
    </row>
    <row r="692" spans="1:26" ht="15.75" customHeight="1" x14ac:dyDescent="0.3">
      <c r="A692" s="9"/>
      <c r="B692" s="14"/>
      <c r="C692" s="44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8"/>
      <c r="X692" s="8"/>
      <c r="Y692" s="8"/>
      <c r="Z692" s="8"/>
    </row>
    <row r="693" spans="1:26" ht="15.75" customHeight="1" x14ac:dyDescent="0.3">
      <c r="A693" s="9"/>
      <c r="B693" s="14"/>
      <c r="C693" s="44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8"/>
      <c r="X693" s="8"/>
      <c r="Y693" s="8"/>
      <c r="Z693" s="8"/>
    </row>
    <row r="694" spans="1:26" ht="15.75" customHeight="1" x14ac:dyDescent="0.3">
      <c r="A694" s="9"/>
      <c r="B694" s="14"/>
      <c r="C694" s="44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8"/>
      <c r="X694" s="8"/>
      <c r="Y694" s="8"/>
      <c r="Z694" s="8"/>
    </row>
    <row r="695" spans="1:26" ht="15.75" customHeight="1" x14ac:dyDescent="0.3">
      <c r="A695" s="9"/>
      <c r="B695" s="14"/>
      <c r="C695" s="44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8"/>
      <c r="X695" s="8"/>
      <c r="Y695" s="8"/>
      <c r="Z695" s="8"/>
    </row>
    <row r="696" spans="1:26" ht="15.75" customHeight="1" x14ac:dyDescent="0.3">
      <c r="A696" s="9"/>
      <c r="B696" s="14"/>
      <c r="C696" s="44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8"/>
      <c r="X696" s="8"/>
      <c r="Y696" s="8"/>
      <c r="Z696" s="8"/>
    </row>
    <row r="697" spans="1:26" ht="15.75" customHeight="1" x14ac:dyDescent="0.3">
      <c r="A697" s="9"/>
      <c r="B697" s="14"/>
      <c r="C697" s="44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8"/>
      <c r="X697" s="8"/>
      <c r="Y697" s="8"/>
      <c r="Z697" s="8"/>
    </row>
    <row r="698" spans="1:26" ht="15.75" customHeight="1" x14ac:dyDescent="0.3">
      <c r="A698" s="9"/>
      <c r="B698" s="14"/>
      <c r="C698" s="44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8"/>
      <c r="X698" s="8"/>
      <c r="Y698" s="8"/>
      <c r="Z698" s="8"/>
    </row>
    <row r="699" spans="1:26" ht="15.75" customHeight="1" x14ac:dyDescent="0.3">
      <c r="A699" s="9"/>
      <c r="B699" s="14"/>
      <c r="C699" s="44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8"/>
      <c r="X699" s="8"/>
      <c r="Y699" s="8"/>
      <c r="Z699" s="8"/>
    </row>
    <row r="700" spans="1:26" ht="15.75" customHeight="1" x14ac:dyDescent="0.3">
      <c r="A700" s="9"/>
      <c r="B700" s="14"/>
      <c r="C700" s="44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8"/>
      <c r="X700" s="8"/>
      <c r="Y700" s="8"/>
      <c r="Z700" s="8"/>
    </row>
    <row r="701" spans="1:26" ht="15.75" customHeight="1" x14ac:dyDescent="0.3">
      <c r="A701" s="9"/>
      <c r="B701" s="14"/>
      <c r="C701" s="44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8"/>
      <c r="X701" s="8"/>
      <c r="Y701" s="8"/>
      <c r="Z701" s="8"/>
    </row>
    <row r="702" spans="1:26" ht="15.75" customHeight="1" x14ac:dyDescent="0.3">
      <c r="A702" s="9"/>
      <c r="B702" s="14"/>
      <c r="C702" s="44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8"/>
      <c r="X702" s="8"/>
      <c r="Y702" s="8"/>
      <c r="Z702" s="8"/>
    </row>
    <row r="703" spans="1:26" ht="15.75" customHeight="1" x14ac:dyDescent="0.3">
      <c r="A703" s="9"/>
      <c r="B703" s="14"/>
      <c r="C703" s="44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8"/>
      <c r="X703" s="8"/>
      <c r="Y703" s="8"/>
      <c r="Z703" s="8"/>
    </row>
    <row r="704" spans="1:26" ht="15.75" customHeight="1" x14ac:dyDescent="0.3">
      <c r="A704" s="9"/>
      <c r="B704" s="14"/>
      <c r="C704" s="44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8"/>
      <c r="X704" s="8"/>
      <c r="Y704" s="8"/>
      <c r="Z704" s="8"/>
    </row>
    <row r="705" spans="1:26" ht="15.75" customHeight="1" x14ac:dyDescent="0.3">
      <c r="A705" s="9"/>
      <c r="B705" s="14"/>
      <c r="C705" s="44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8"/>
      <c r="X705" s="8"/>
      <c r="Y705" s="8"/>
      <c r="Z705" s="8"/>
    </row>
    <row r="706" spans="1:26" ht="15.75" customHeight="1" x14ac:dyDescent="0.3">
      <c r="A706" s="9"/>
      <c r="B706" s="14"/>
      <c r="C706" s="44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8"/>
      <c r="X706" s="8"/>
      <c r="Y706" s="8"/>
      <c r="Z706" s="8"/>
    </row>
    <row r="707" spans="1:26" ht="15.75" customHeight="1" x14ac:dyDescent="0.3">
      <c r="A707" s="9"/>
      <c r="B707" s="14"/>
      <c r="C707" s="44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8"/>
      <c r="X707" s="8"/>
      <c r="Y707" s="8"/>
      <c r="Z707" s="8"/>
    </row>
    <row r="708" spans="1:26" ht="15.75" customHeight="1" x14ac:dyDescent="0.3">
      <c r="A708" s="9"/>
      <c r="B708" s="14"/>
      <c r="C708" s="44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8"/>
      <c r="X708" s="8"/>
      <c r="Y708" s="8"/>
      <c r="Z708" s="8"/>
    </row>
    <row r="709" spans="1:26" ht="15.75" customHeight="1" x14ac:dyDescent="0.3">
      <c r="A709" s="9"/>
      <c r="B709" s="14"/>
      <c r="C709" s="44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8"/>
      <c r="X709" s="8"/>
      <c r="Y709" s="8"/>
      <c r="Z709" s="8"/>
    </row>
    <row r="710" spans="1:26" ht="15.75" customHeight="1" x14ac:dyDescent="0.3">
      <c r="A710" s="9"/>
      <c r="B710" s="14"/>
      <c r="C710" s="44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8"/>
      <c r="X710" s="8"/>
      <c r="Y710" s="8"/>
      <c r="Z710" s="8"/>
    </row>
    <row r="711" spans="1:26" ht="15.75" customHeight="1" x14ac:dyDescent="0.3">
      <c r="A711" s="9"/>
      <c r="B711" s="14"/>
      <c r="C711" s="44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8"/>
      <c r="X711" s="8"/>
      <c r="Y711" s="8"/>
      <c r="Z711" s="8"/>
    </row>
    <row r="712" spans="1:26" ht="15.75" customHeight="1" x14ac:dyDescent="0.3">
      <c r="A712" s="9"/>
      <c r="B712" s="14"/>
      <c r="C712" s="44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8"/>
      <c r="X712" s="8"/>
      <c r="Y712" s="8"/>
      <c r="Z712" s="8"/>
    </row>
    <row r="713" spans="1:26" ht="15.75" customHeight="1" x14ac:dyDescent="0.3">
      <c r="A713" s="9"/>
      <c r="B713" s="14"/>
      <c r="C713" s="44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8"/>
      <c r="X713" s="8"/>
      <c r="Y713" s="8"/>
      <c r="Z713" s="8"/>
    </row>
    <row r="714" spans="1:26" ht="15.75" customHeight="1" x14ac:dyDescent="0.3">
      <c r="A714" s="9"/>
      <c r="B714" s="14"/>
      <c r="C714" s="44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8"/>
      <c r="X714" s="8"/>
      <c r="Y714" s="8"/>
      <c r="Z714" s="8"/>
    </row>
    <row r="715" spans="1:26" ht="15.75" customHeight="1" x14ac:dyDescent="0.3">
      <c r="A715" s="9"/>
      <c r="B715" s="14"/>
      <c r="C715" s="44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8"/>
      <c r="X715" s="8"/>
      <c r="Y715" s="8"/>
      <c r="Z715" s="8"/>
    </row>
    <row r="716" spans="1:26" ht="15.75" customHeight="1" x14ac:dyDescent="0.3">
      <c r="A716" s="9"/>
      <c r="B716" s="14"/>
      <c r="C716" s="44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8"/>
      <c r="X716" s="8"/>
      <c r="Y716" s="8"/>
      <c r="Z716" s="8"/>
    </row>
    <row r="717" spans="1:26" ht="15.75" customHeight="1" x14ac:dyDescent="0.3">
      <c r="A717" s="9"/>
      <c r="B717" s="14"/>
      <c r="C717" s="44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8"/>
      <c r="X717" s="8"/>
      <c r="Y717" s="8"/>
      <c r="Z717" s="8"/>
    </row>
    <row r="718" spans="1:26" ht="15.75" customHeight="1" x14ac:dyDescent="0.3">
      <c r="A718" s="9"/>
      <c r="B718" s="14"/>
      <c r="C718" s="44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8"/>
      <c r="X718" s="8"/>
      <c r="Y718" s="8"/>
      <c r="Z718" s="8"/>
    </row>
    <row r="719" spans="1:26" ht="15.75" customHeight="1" x14ac:dyDescent="0.3">
      <c r="A719" s="9"/>
      <c r="B719" s="14"/>
      <c r="C719" s="44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8"/>
      <c r="X719" s="8"/>
      <c r="Y719" s="8"/>
      <c r="Z719" s="8"/>
    </row>
    <row r="720" spans="1:26" ht="15.75" customHeight="1" x14ac:dyDescent="0.3">
      <c r="A720" s="9"/>
      <c r="B720" s="14"/>
      <c r="C720" s="44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8"/>
      <c r="X720" s="8"/>
      <c r="Y720" s="8"/>
      <c r="Z720" s="8"/>
    </row>
    <row r="721" spans="1:26" ht="15.75" customHeight="1" x14ac:dyDescent="0.3">
      <c r="A721" s="9"/>
      <c r="B721" s="14"/>
      <c r="C721" s="44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8"/>
      <c r="X721" s="8"/>
      <c r="Y721" s="8"/>
      <c r="Z721" s="8"/>
    </row>
    <row r="722" spans="1:26" ht="15.75" customHeight="1" x14ac:dyDescent="0.3">
      <c r="A722" s="9"/>
      <c r="B722" s="14"/>
      <c r="C722" s="44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8"/>
      <c r="X722" s="8"/>
      <c r="Y722" s="8"/>
      <c r="Z722" s="8"/>
    </row>
    <row r="723" spans="1:26" ht="15.75" customHeight="1" x14ac:dyDescent="0.3">
      <c r="A723" s="9"/>
      <c r="B723" s="14"/>
      <c r="C723" s="44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8"/>
      <c r="X723" s="8"/>
      <c r="Y723" s="8"/>
      <c r="Z723" s="8"/>
    </row>
    <row r="724" spans="1:26" ht="15.75" customHeight="1" x14ac:dyDescent="0.3">
      <c r="A724" s="9"/>
      <c r="B724" s="14"/>
      <c r="C724" s="44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8"/>
      <c r="X724" s="8"/>
      <c r="Y724" s="8"/>
      <c r="Z724" s="8"/>
    </row>
    <row r="725" spans="1:26" ht="15.75" customHeight="1" x14ac:dyDescent="0.3">
      <c r="A725" s="9"/>
      <c r="B725" s="14"/>
      <c r="C725" s="44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8"/>
      <c r="X725" s="8"/>
      <c r="Y725" s="8"/>
      <c r="Z725" s="8"/>
    </row>
    <row r="726" spans="1:26" ht="15.75" customHeight="1" x14ac:dyDescent="0.3">
      <c r="A726" s="9"/>
      <c r="B726" s="14"/>
      <c r="C726" s="44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8"/>
      <c r="X726" s="8"/>
      <c r="Y726" s="8"/>
      <c r="Z726" s="8"/>
    </row>
    <row r="727" spans="1:26" ht="15.75" customHeight="1" x14ac:dyDescent="0.3">
      <c r="A727" s="9"/>
      <c r="B727" s="14"/>
      <c r="C727" s="44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8"/>
      <c r="X727" s="8"/>
      <c r="Y727" s="8"/>
      <c r="Z727" s="8"/>
    </row>
    <row r="728" spans="1:26" ht="15.75" customHeight="1" x14ac:dyDescent="0.3">
      <c r="A728" s="9"/>
      <c r="B728" s="14"/>
      <c r="C728" s="44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8"/>
      <c r="X728" s="8"/>
      <c r="Y728" s="8"/>
      <c r="Z728" s="8"/>
    </row>
    <row r="729" spans="1:26" ht="15.75" customHeight="1" x14ac:dyDescent="0.3">
      <c r="A729" s="9"/>
      <c r="B729" s="14"/>
      <c r="C729" s="44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8"/>
      <c r="X729" s="8"/>
      <c r="Y729" s="8"/>
      <c r="Z729" s="8"/>
    </row>
    <row r="730" spans="1:26" ht="15.75" customHeight="1" x14ac:dyDescent="0.3">
      <c r="A730" s="9"/>
      <c r="B730" s="14"/>
      <c r="C730" s="44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8"/>
      <c r="X730" s="8"/>
      <c r="Y730" s="8"/>
      <c r="Z730" s="8"/>
    </row>
    <row r="731" spans="1:26" ht="15.75" customHeight="1" x14ac:dyDescent="0.3">
      <c r="A731" s="9"/>
      <c r="B731" s="14"/>
      <c r="C731" s="44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8"/>
      <c r="X731" s="8"/>
      <c r="Y731" s="8"/>
      <c r="Z731" s="8"/>
    </row>
    <row r="732" spans="1:26" ht="15.75" customHeight="1" x14ac:dyDescent="0.3">
      <c r="A732" s="9"/>
      <c r="B732" s="14"/>
      <c r="C732" s="44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8"/>
      <c r="X732" s="8"/>
      <c r="Y732" s="8"/>
      <c r="Z732" s="8"/>
    </row>
    <row r="733" spans="1:26" ht="15.75" customHeight="1" x14ac:dyDescent="0.3">
      <c r="A733" s="9"/>
      <c r="B733" s="14"/>
      <c r="C733" s="44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8"/>
      <c r="X733" s="8"/>
      <c r="Y733" s="8"/>
      <c r="Z733" s="8"/>
    </row>
    <row r="734" spans="1:26" ht="15.75" customHeight="1" x14ac:dyDescent="0.3">
      <c r="A734" s="9"/>
      <c r="B734" s="14"/>
      <c r="C734" s="44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8"/>
      <c r="X734" s="8"/>
      <c r="Y734" s="8"/>
      <c r="Z734" s="8"/>
    </row>
    <row r="735" spans="1:26" ht="15.75" customHeight="1" x14ac:dyDescent="0.3">
      <c r="A735" s="9"/>
      <c r="B735" s="14"/>
      <c r="C735" s="44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8"/>
      <c r="X735" s="8"/>
      <c r="Y735" s="8"/>
      <c r="Z735" s="8"/>
    </row>
    <row r="736" spans="1:26" ht="15.75" customHeight="1" x14ac:dyDescent="0.3">
      <c r="A736" s="9"/>
      <c r="B736" s="14"/>
      <c r="C736" s="44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8"/>
      <c r="X736" s="8"/>
      <c r="Y736" s="8"/>
      <c r="Z736" s="8"/>
    </row>
    <row r="737" spans="1:26" ht="15.75" customHeight="1" x14ac:dyDescent="0.3">
      <c r="A737" s="9"/>
      <c r="B737" s="14"/>
      <c r="C737" s="44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8"/>
      <c r="X737" s="8"/>
      <c r="Y737" s="8"/>
      <c r="Z737" s="8"/>
    </row>
    <row r="738" spans="1:26" ht="15.75" customHeight="1" x14ac:dyDescent="0.3">
      <c r="A738" s="9"/>
      <c r="B738" s="14"/>
      <c r="C738" s="44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8"/>
      <c r="X738" s="8"/>
      <c r="Y738" s="8"/>
      <c r="Z738" s="8"/>
    </row>
    <row r="739" spans="1:26" ht="15.75" customHeight="1" x14ac:dyDescent="0.3">
      <c r="A739" s="9"/>
      <c r="B739" s="14"/>
      <c r="C739" s="44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8"/>
      <c r="X739" s="8"/>
      <c r="Y739" s="8"/>
      <c r="Z739" s="8"/>
    </row>
    <row r="740" spans="1:26" ht="15.75" customHeight="1" x14ac:dyDescent="0.3">
      <c r="A740" s="9"/>
      <c r="B740" s="14"/>
      <c r="C740" s="44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8"/>
      <c r="X740" s="8"/>
      <c r="Y740" s="8"/>
      <c r="Z740" s="8"/>
    </row>
    <row r="741" spans="1:26" ht="15.75" customHeight="1" x14ac:dyDescent="0.3">
      <c r="A741" s="9"/>
      <c r="B741" s="14"/>
      <c r="C741" s="44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8"/>
      <c r="X741" s="8"/>
      <c r="Y741" s="8"/>
      <c r="Z741" s="8"/>
    </row>
    <row r="742" spans="1:26" ht="15.75" customHeight="1" x14ac:dyDescent="0.3">
      <c r="A742" s="9"/>
      <c r="B742" s="14"/>
      <c r="C742" s="44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8"/>
      <c r="X742" s="8"/>
      <c r="Y742" s="8"/>
      <c r="Z742" s="8"/>
    </row>
    <row r="743" spans="1:26" ht="15.75" customHeight="1" x14ac:dyDescent="0.3">
      <c r="A743" s="9"/>
      <c r="B743" s="14"/>
      <c r="C743" s="44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8"/>
      <c r="X743" s="8"/>
      <c r="Y743" s="8"/>
      <c r="Z743" s="8"/>
    </row>
    <row r="744" spans="1:26" ht="15.75" customHeight="1" x14ac:dyDescent="0.3">
      <c r="A744" s="9"/>
      <c r="B744" s="14"/>
      <c r="C744" s="44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8"/>
      <c r="X744" s="8"/>
      <c r="Y744" s="8"/>
      <c r="Z744" s="8"/>
    </row>
    <row r="745" spans="1:26" ht="15.75" customHeight="1" x14ac:dyDescent="0.3">
      <c r="A745" s="9"/>
      <c r="B745" s="14"/>
      <c r="C745" s="44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8"/>
      <c r="X745" s="8"/>
      <c r="Y745" s="8"/>
      <c r="Z745" s="8"/>
    </row>
    <row r="746" spans="1:26" ht="15.75" customHeight="1" x14ac:dyDescent="0.3">
      <c r="A746" s="9"/>
      <c r="B746" s="14"/>
      <c r="C746" s="44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8"/>
      <c r="X746" s="8"/>
      <c r="Y746" s="8"/>
      <c r="Z746" s="8"/>
    </row>
    <row r="747" spans="1:26" ht="15.75" customHeight="1" x14ac:dyDescent="0.3">
      <c r="A747" s="9"/>
      <c r="B747" s="14"/>
      <c r="C747" s="44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8"/>
      <c r="X747" s="8"/>
      <c r="Y747" s="8"/>
      <c r="Z747" s="8"/>
    </row>
    <row r="748" spans="1:26" ht="15.75" customHeight="1" x14ac:dyDescent="0.3">
      <c r="A748" s="9"/>
      <c r="B748" s="14"/>
      <c r="C748" s="44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8"/>
      <c r="X748" s="8"/>
      <c r="Y748" s="8"/>
      <c r="Z748" s="8"/>
    </row>
    <row r="749" spans="1:26" ht="15.75" customHeight="1" x14ac:dyDescent="0.3">
      <c r="A749" s="9"/>
      <c r="B749" s="14"/>
      <c r="C749" s="44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8"/>
      <c r="X749" s="8"/>
      <c r="Y749" s="8"/>
      <c r="Z749" s="8"/>
    </row>
    <row r="750" spans="1:26" ht="15.75" customHeight="1" x14ac:dyDescent="0.3">
      <c r="A750" s="9"/>
      <c r="B750" s="14"/>
      <c r="C750" s="44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8"/>
      <c r="X750" s="8"/>
      <c r="Y750" s="8"/>
      <c r="Z750" s="8"/>
    </row>
    <row r="751" spans="1:26" ht="15.75" customHeight="1" x14ac:dyDescent="0.3">
      <c r="A751" s="9"/>
      <c r="B751" s="14"/>
      <c r="C751" s="44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8"/>
      <c r="X751" s="8"/>
      <c r="Y751" s="8"/>
      <c r="Z751" s="8"/>
    </row>
    <row r="752" spans="1:26" ht="15.75" customHeight="1" x14ac:dyDescent="0.3">
      <c r="A752" s="9"/>
      <c r="B752" s="14"/>
      <c r="C752" s="44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8"/>
      <c r="X752" s="8"/>
      <c r="Y752" s="8"/>
      <c r="Z752" s="8"/>
    </row>
    <row r="753" spans="1:26" ht="15.75" customHeight="1" x14ac:dyDescent="0.3">
      <c r="A753" s="9"/>
      <c r="B753" s="14"/>
      <c r="C753" s="44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8"/>
      <c r="X753" s="8"/>
      <c r="Y753" s="8"/>
      <c r="Z753" s="8"/>
    </row>
    <row r="754" spans="1:26" ht="15.75" customHeight="1" x14ac:dyDescent="0.3">
      <c r="A754" s="9"/>
      <c r="B754" s="14"/>
      <c r="C754" s="44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8"/>
      <c r="X754" s="8"/>
      <c r="Y754" s="8"/>
      <c r="Z754" s="8"/>
    </row>
    <row r="755" spans="1:26" ht="15.75" customHeight="1" x14ac:dyDescent="0.3">
      <c r="A755" s="9"/>
      <c r="B755" s="14"/>
      <c r="C755" s="44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8"/>
      <c r="X755" s="8"/>
      <c r="Y755" s="8"/>
      <c r="Z755" s="8"/>
    </row>
    <row r="756" spans="1:26" ht="15.75" customHeight="1" x14ac:dyDescent="0.3">
      <c r="A756" s="9"/>
      <c r="B756" s="14"/>
      <c r="C756" s="44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8"/>
      <c r="X756" s="8"/>
      <c r="Y756" s="8"/>
      <c r="Z756" s="8"/>
    </row>
    <row r="757" spans="1:26" ht="15.75" customHeight="1" x14ac:dyDescent="0.3">
      <c r="A757" s="9"/>
      <c r="B757" s="14"/>
      <c r="C757" s="44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8"/>
      <c r="X757" s="8"/>
      <c r="Y757" s="8"/>
      <c r="Z757" s="8"/>
    </row>
    <row r="758" spans="1:26" ht="15.75" customHeight="1" x14ac:dyDescent="0.3">
      <c r="A758" s="9"/>
      <c r="B758" s="14"/>
      <c r="C758" s="44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8"/>
      <c r="X758" s="8"/>
      <c r="Y758" s="8"/>
      <c r="Z758" s="8"/>
    </row>
    <row r="759" spans="1:26" ht="15.75" customHeight="1" x14ac:dyDescent="0.3">
      <c r="A759" s="9"/>
      <c r="B759" s="14"/>
      <c r="C759" s="44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8"/>
      <c r="X759" s="8"/>
      <c r="Y759" s="8"/>
      <c r="Z759" s="8"/>
    </row>
    <row r="760" spans="1:26" ht="15.75" customHeight="1" x14ac:dyDescent="0.3">
      <c r="A760" s="9"/>
      <c r="B760" s="14"/>
      <c r="C760" s="44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8"/>
      <c r="X760" s="8"/>
      <c r="Y760" s="8"/>
      <c r="Z760" s="8"/>
    </row>
    <row r="761" spans="1:26" ht="15.75" customHeight="1" x14ac:dyDescent="0.3">
      <c r="A761" s="9"/>
      <c r="B761" s="14"/>
      <c r="C761" s="44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8"/>
      <c r="X761" s="8"/>
      <c r="Y761" s="8"/>
      <c r="Z761" s="8"/>
    </row>
    <row r="762" spans="1:26" ht="15.75" customHeight="1" x14ac:dyDescent="0.3">
      <c r="A762" s="9"/>
      <c r="B762" s="14"/>
      <c r="C762" s="44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8"/>
      <c r="X762" s="8"/>
      <c r="Y762" s="8"/>
      <c r="Z762" s="8"/>
    </row>
    <row r="763" spans="1:26" ht="15.75" customHeight="1" x14ac:dyDescent="0.3">
      <c r="A763" s="9"/>
      <c r="B763" s="14"/>
      <c r="C763" s="44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8"/>
      <c r="X763" s="8"/>
      <c r="Y763" s="8"/>
      <c r="Z763" s="8"/>
    </row>
    <row r="764" spans="1:26" ht="15.75" customHeight="1" x14ac:dyDescent="0.3">
      <c r="A764" s="9"/>
      <c r="B764" s="14"/>
      <c r="C764" s="44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8"/>
      <c r="X764" s="8"/>
      <c r="Y764" s="8"/>
      <c r="Z764" s="8"/>
    </row>
    <row r="765" spans="1:26" ht="15.75" customHeight="1" x14ac:dyDescent="0.3">
      <c r="A765" s="9"/>
      <c r="B765" s="14"/>
      <c r="C765" s="44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8"/>
      <c r="X765" s="8"/>
      <c r="Y765" s="8"/>
      <c r="Z765" s="8"/>
    </row>
    <row r="766" spans="1:26" ht="15.75" customHeight="1" x14ac:dyDescent="0.3">
      <c r="A766" s="9"/>
      <c r="B766" s="14"/>
      <c r="C766" s="44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8"/>
      <c r="X766" s="8"/>
      <c r="Y766" s="8"/>
      <c r="Z766" s="8"/>
    </row>
    <row r="767" spans="1:26" ht="15.75" customHeight="1" x14ac:dyDescent="0.3">
      <c r="A767" s="9"/>
      <c r="B767" s="14"/>
      <c r="C767" s="44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8"/>
      <c r="X767" s="8"/>
      <c r="Y767" s="8"/>
      <c r="Z767" s="8"/>
    </row>
    <row r="768" spans="1:26" ht="15.75" customHeight="1" x14ac:dyDescent="0.3">
      <c r="A768" s="9"/>
      <c r="B768" s="14"/>
      <c r="C768" s="44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8"/>
      <c r="X768" s="8"/>
      <c r="Y768" s="8"/>
      <c r="Z768" s="8"/>
    </row>
    <row r="769" spans="1:26" ht="15.75" customHeight="1" x14ac:dyDescent="0.3">
      <c r="A769" s="9"/>
      <c r="B769" s="14"/>
      <c r="C769" s="44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8"/>
      <c r="X769" s="8"/>
      <c r="Y769" s="8"/>
      <c r="Z769" s="8"/>
    </row>
    <row r="770" spans="1:26" ht="15.75" customHeight="1" x14ac:dyDescent="0.3">
      <c r="A770" s="9"/>
      <c r="B770" s="14"/>
      <c r="C770" s="44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8"/>
      <c r="X770" s="8"/>
      <c r="Y770" s="8"/>
      <c r="Z770" s="8"/>
    </row>
    <row r="771" spans="1:26" ht="15.75" customHeight="1" x14ac:dyDescent="0.3">
      <c r="A771" s="9"/>
      <c r="B771" s="14"/>
      <c r="C771" s="44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8"/>
      <c r="X771" s="8"/>
      <c r="Y771" s="8"/>
      <c r="Z771" s="8"/>
    </row>
    <row r="772" spans="1:26" ht="15.75" customHeight="1" x14ac:dyDescent="0.3">
      <c r="A772" s="9"/>
      <c r="B772" s="14"/>
      <c r="C772" s="44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8"/>
      <c r="X772" s="8"/>
      <c r="Y772" s="8"/>
      <c r="Z772" s="8"/>
    </row>
    <row r="773" spans="1:26" ht="15.75" customHeight="1" x14ac:dyDescent="0.3">
      <c r="A773" s="9"/>
      <c r="B773" s="14"/>
      <c r="C773" s="44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8"/>
      <c r="X773" s="8"/>
      <c r="Y773" s="8"/>
      <c r="Z773" s="8"/>
    </row>
    <row r="774" spans="1:26" ht="15.75" customHeight="1" x14ac:dyDescent="0.3">
      <c r="A774" s="9"/>
      <c r="B774" s="14"/>
      <c r="C774" s="44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8"/>
      <c r="X774" s="8"/>
      <c r="Y774" s="8"/>
      <c r="Z774" s="8"/>
    </row>
    <row r="775" spans="1:26" ht="15.75" customHeight="1" x14ac:dyDescent="0.3">
      <c r="A775" s="9"/>
      <c r="B775" s="14"/>
      <c r="C775" s="44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8"/>
      <c r="X775" s="8"/>
      <c r="Y775" s="8"/>
      <c r="Z775" s="8"/>
    </row>
    <row r="776" spans="1:26" ht="15.75" customHeight="1" x14ac:dyDescent="0.3">
      <c r="A776" s="9"/>
      <c r="B776" s="14"/>
      <c r="C776" s="44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8"/>
      <c r="X776" s="8"/>
      <c r="Y776" s="8"/>
      <c r="Z776" s="8"/>
    </row>
    <row r="777" spans="1:26" ht="15.75" customHeight="1" x14ac:dyDescent="0.3">
      <c r="A777" s="9"/>
      <c r="B777" s="14"/>
      <c r="C777" s="44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8"/>
      <c r="X777" s="8"/>
      <c r="Y777" s="8"/>
      <c r="Z777" s="8"/>
    </row>
    <row r="778" spans="1:26" ht="15.75" customHeight="1" x14ac:dyDescent="0.3">
      <c r="A778" s="9"/>
      <c r="B778" s="14"/>
      <c r="C778" s="44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8"/>
      <c r="X778" s="8"/>
      <c r="Y778" s="8"/>
      <c r="Z778" s="8"/>
    </row>
    <row r="779" spans="1:26" ht="15.75" customHeight="1" x14ac:dyDescent="0.3">
      <c r="A779" s="9"/>
      <c r="B779" s="14"/>
      <c r="C779" s="44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8"/>
      <c r="X779" s="8"/>
      <c r="Y779" s="8"/>
      <c r="Z779" s="8"/>
    </row>
    <row r="780" spans="1:26" ht="15.75" customHeight="1" x14ac:dyDescent="0.3">
      <c r="A780" s="9"/>
      <c r="B780" s="14"/>
      <c r="C780" s="44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8"/>
      <c r="X780" s="8"/>
      <c r="Y780" s="8"/>
      <c r="Z780" s="8"/>
    </row>
    <row r="781" spans="1:26" ht="15.75" customHeight="1" x14ac:dyDescent="0.3">
      <c r="A781" s="9"/>
      <c r="B781" s="14"/>
      <c r="C781" s="44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8"/>
      <c r="X781" s="8"/>
      <c r="Y781" s="8"/>
      <c r="Z781" s="8"/>
    </row>
    <row r="782" spans="1:26" ht="15.75" customHeight="1" x14ac:dyDescent="0.3">
      <c r="A782" s="9"/>
      <c r="B782" s="14"/>
      <c r="C782" s="44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8"/>
      <c r="X782" s="8"/>
      <c r="Y782" s="8"/>
      <c r="Z782" s="8"/>
    </row>
    <row r="783" spans="1:26" ht="15.75" customHeight="1" x14ac:dyDescent="0.3">
      <c r="A783" s="9"/>
      <c r="B783" s="14"/>
      <c r="C783" s="44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8"/>
      <c r="X783" s="8"/>
      <c r="Y783" s="8"/>
      <c r="Z783" s="8"/>
    </row>
    <row r="784" spans="1:26" ht="15.75" customHeight="1" x14ac:dyDescent="0.3">
      <c r="A784" s="9"/>
      <c r="B784" s="14"/>
      <c r="C784" s="44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8"/>
      <c r="X784" s="8"/>
      <c r="Y784" s="8"/>
      <c r="Z784" s="8"/>
    </row>
    <row r="785" spans="1:26" ht="15.75" customHeight="1" x14ac:dyDescent="0.3">
      <c r="A785" s="9"/>
      <c r="B785" s="14"/>
      <c r="C785" s="44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8"/>
      <c r="X785" s="8"/>
      <c r="Y785" s="8"/>
      <c r="Z785" s="8"/>
    </row>
    <row r="786" spans="1:26" ht="15.75" customHeight="1" x14ac:dyDescent="0.3">
      <c r="A786" s="9"/>
      <c r="B786" s="14"/>
      <c r="C786" s="44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8"/>
      <c r="X786" s="8"/>
      <c r="Y786" s="8"/>
      <c r="Z786" s="8"/>
    </row>
    <row r="787" spans="1:26" ht="15.75" customHeight="1" x14ac:dyDescent="0.3">
      <c r="A787" s="9"/>
      <c r="B787" s="14"/>
      <c r="C787" s="44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8"/>
      <c r="X787" s="8"/>
      <c r="Y787" s="8"/>
      <c r="Z787" s="8"/>
    </row>
    <row r="788" spans="1:26" ht="15.75" customHeight="1" x14ac:dyDescent="0.3">
      <c r="A788" s="9"/>
      <c r="B788" s="14"/>
      <c r="C788" s="44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8"/>
      <c r="X788" s="8"/>
      <c r="Y788" s="8"/>
      <c r="Z788" s="8"/>
    </row>
    <row r="789" spans="1:26" ht="15.75" customHeight="1" x14ac:dyDescent="0.3">
      <c r="A789" s="9"/>
      <c r="B789" s="14"/>
      <c r="C789" s="44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8"/>
      <c r="X789" s="8"/>
      <c r="Y789" s="8"/>
      <c r="Z789" s="8"/>
    </row>
    <row r="790" spans="1:26" ht="15.75" customHeight="1" x14ac:dyDescent="0.3">
      <c r="A790" s="9"/>
      <c r="B790" s="14"/>
      <c r="C790" s="44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8"/>
      <c r="X790" s="8"/>
      <c r="Y790" s="8"/>
      <c r="Z790" s="8"/>
    </row>
    <row r="791" spans="1:26" ht="15.75" customHeight="1" x14ac:dyDescent="0.3">
      <c r="A791" s="9"/>
      <c r="B791" s="14"/>
      <c r="C791" s="44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8"/>
      <c r="X791" s="8"/>
      <c r="Y791" s="8"/>
      <c r="Z791" s="8"/>
    </row>
    <row r="792" spans="1:26" ht="15.75" customHeight="1" x14ac:dyDescent="0.3">
      <c r="A792" s="9"/>
      <c r="B792" s="14"/>
      <c r="C792" s="44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8"/>
      <c r="X792" s="8"/>
      <c r="Y792" s="8"/>
      <c r="Z792" s="8"/>
    </row>
    <row r="793" spans="1:26" ht="15.75" customHeight="1" x14ac:dyDescent="0.3">
      <c r="A793" s="9"/>
      <c r="B793" s="14"/>
      <c r="C793" s="44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8"/>
      <c r="X793" s="8"/>
      <c r="Y793" s="8"/>
      <c r="Z793" s="8"/>
    </row>
    <row r="794" spans="1:26" ht="15.75" customHeight="1" x14ac:dyDescent="0.3">
      <c r="A794" s="9"/>
      <c r="B794" s="14"/>
      <c r="C794" s="44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8"/>
      <c r="X794" s="8"/>
      <c r="Y794" s="8"/>
      <c r="Z794" s="8"/>
    </row>
    <row r="795" spans="1:26" ht="15.75" customHeight="1" x14ac:dyDescent="0.3">
      <c r="A795" s="9"/>
      <c r="B795" s="14"/>
      <c r="C795" s="44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8"/>
      <c r="X795" s="8"/>
      <c r="Y795" s="8"/>
      <c r="Z795" s="8"/>
    </row>
    <row r="796" spans="1:26" ht="15.75" customHeight="1" x14ac:dyDescent="0.3">
      <c r="A796" s="9"/>
      <c r="B796" s="14"/>
      <c r="C796" s="44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8"/>
      <c r="X796" s="8"/>
      <c r="Y796" s="8"/>
      <c r="Z796" s="8"/>
    </row>
    <row r="797" spans="1:26" ht="15.75" customHeight="1" x14ac:dyDescent="0.3">
      <c r="A797" s="9"/>
      <c r="B797" s="14"/>
      <c r="C797" s="44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8"/>
      <c r="X797" s="8"/>
      <c r="Y797" s="8"/>
      <c r="Z797" s="8"/>
    </row>
    <row r="798" spans="1:26" ht="15.75" customHeight="1" x14ac:dyDescent="0.3">
      <c r="A798" s="9"/>
      <c r="B798" s="14"/>
      <c r="C798" s="44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8"/>
      <c r="X798" s="8"/>
      <c r="Y798" s="8"/>
      <c r="Z798" s="8"/>
    </row>
    <row r="799" spans="1:26" ht="15.75" customHeight="1" x14ac:dyDescent="0.3">
      <c r="A799" s="9"/>
      <c r="B799" s="14"/>
      <c r="C799" s="44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8"/>
      <c r="X799" s="8"/>
      <c r="Y799" s="8"/>
      <c r="Z799" s="8"/>
    </row>
    <row r="800" spans="1:26" ht="15.75" customHeight="1" x14ac:dyDescent="0.3">
      <c r="A800" s="9"/>
      <c r="B800" s="14"/>
      <c r="C800" s="44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8"/>
      <c r="X800" s="8"/>
      <c r="Y800" s="8"/>
      <c r="Z800" s="8"/>
    </row>
    <row r="801" spans="1:26" ht="15.75" customHeight="1" x14ac:dyDescent="0.3">
      <c r="A801" s="9"/>
      <c r="B801" s="14"/>
      <c r="C801" s="44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8"/>
      <c r="X801" s="8"/>
      <c r="Y801" s="8"/>
      <c r="Z801" s="8"/>
    </row>
    <row r="802" spans="1:26" ht="15.75" customHeight="1" x14ac:dyDescent="0.3">
      <c r="A802" s="9"/>
      <c r="B802" s="14"/>
      <c r="C802" s="44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8"/>
      <c r="X802" s="8"/>
      <c r="Y802" s="8"/>
      <c r="Z802" s="8"/>
    </row>
    <row r="803" spans="1:26" ht="15.75" customHeight="1" x14ac:dyDescent="0.3">
      <c r="A803" s="9"/>
      <c r="B803" s="14"/>
      <c r="C803" s="44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8"/>
      <c r="X803" s="8"/>
      <c r="Y803" s="8"/>
      <c r="Z803" s="8"/>
    </row>
    <row r="804" spans="1:26" ht="15.75" customHeight="1" x14ac:dyDescent="0.3">
      <c r="A804" s="9"/>
      <c r="B804" s="14"/>
      <c r="C804" s="44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8"/>
      <c r="X804" s="8"/>
      <c r="Y804" s="8"/>
      <c r="Z804" s="8"/>
    </row>
    <row r="805" spans="1:26" ht="15.75" customHeight="1" x14ac:dyDescent="0.3">
      <c r="A805" s="9"/>
      <c r="B805" s="14"/>
      <c r="C805" s="44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8"/>
      <c r="X805" s="8"/>
      <c r="Y805" s="8"/>
      <c r="Z805" s="8"/>
    </row>
    <row r="806" spans="1:26" ht="15.75" customHeight="1" x14ac:dyDescent="0.3">
      <c r="A806" s="9"/>
      <c r="B806" s="14"/>
      <c r="C806" s="44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8"/>
      <c r="X806" s="8"/>
      <c r="Y806" s="8"/>
      <c r="Z806" s="8"/>
    </row>
    <row r="807" spans="1:26" ht="15.75" customHeight="1" x14ac:dyDescent="0.3">
      <c r="A807" s="9"/>
      <c r="B807" s="14"/>
      <c r="C807" s="44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8"/>
      <c r="X807" s="8"/>
      <c r="Y807" s="8"/>
      <c r="Z807" s="8"/>
    </row>
    <row r="808" spans="1:26" ht="15.75" customHeight="1" x14ac:dyDescent="0.3">
      <c r="A808" s="9"/>
      <c r="B808" s="14"/>
      <c r="C808" s="44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8"/>
      <c r="X808" s="8"/>
      <c r="Y808" s="8"/>
      <c r="Z808" s="8"/>
    </row>
    <row r="809" spans="1:26" ht="15.75" customHeight="1" x14ac:dyDescent="0.3">
      <c r="A809" s="9"/>
      <c r="B809" s="14"/>
      <c r="C809" s="44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8"/>
      <c r="X809" s="8"/>
      <c r="Y809" s="8"/>
      <c r="Z809" s="8"/>
    </row>
    <row r="810" spans="1:26" ht="15.75" customHeight="1" x14ac:dyDescent="0.3">
      <c r="A810" s="9"/>
      <c r="B810" s="14"/>
      <c r="C810" s="44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8"/>
      <c r="X810" s="8"/>
      <c r="Y810" s="8"/>
      <c r="Z810" s="8"/>
    </row>
    <row r="811" spans="1:26" ht="15.75" customHeight="1" x14ac:dyDescent="0.3">
      <c r="A811" s="9"/>
      <c r="B811" s="14"/>
      <c r="C811" s="44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8"/>
      <c r="X811" s="8"/>
      <c r="Y811" s="8"/>
      <c r="Z811" s="8"/>
    </row>
    <row r="812" spans="1:26" ht="15.75" customHeight="1" x14ac:dyDescent="0.3">
      <c r="A812" s="9"/>
      <c r="B812" s="14"/>
      <c r="C812" s="44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8"/>
      <c r="X812" s="8"/>
      <c r="Y812" s="8"/>
      <c r="Z812" s="8"/>
    </row>
    <row r="813" spans="1:26" ht="15.75" customHeight="1" x14ac:dyDescent="0.3">
      <c r="A813" s="9"/>
      <c r="B813" s="14"/>
      <c r="C813" s="44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8"/>
      <c r="X813" s="8"/>
      <c r="Y813" s="8"/>
      <c r="Z813" s="8"/>
    </row>
    <row r="814" spans="1:26" ht="15.75" customHeight="1" x14ac:dyDescent="0.3">
      <c r="A814" s="9"/>
      <c r="B814" s="14"/>
      <c r="C814" s="44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8"/>
      <c r="X814" s="8"/>
      <c r="Y814" s="8"/>
      <c r="Z814" s="8"/>
    </row>
    <row r="815" spans="1:26" ht="15.75" customHeight="1" x14ac:dyDescent="0.3">
      <c r="A815" s="9"/>
      <c r="B815" s="14"/>
      <c r="C815" s="44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8"/>
      <c r="X815" s="8"/>
      <c r="Y815" s="8"/>
      <c r="Z815" s="8"/>
    </row>
    <row r="816" spans="1:26" ht="15.75" customHeight="1" x14ac:dyDescent="0.3">
      <c r="A816" s="9"/>
      <c r="B816" s="14"/>
      <c r="C816" s="44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8"/>
      <c r="X816" s="8"/>
      <c r="Y816" s="8"/>
      <c r="Z816" s="8"/>
    </row>
    <row r="817" spans="1:26" ht="15.75" customHeight="1" x14ac:dyDescent="0.3">
      <c r="A817" s="9"/>
      <c r="B817" s="14"/>
      <c r="C817" s="44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8"/>
      <c r="X817" s="8"/>
      <c r="Y817" s="8"/>
      <c r="Z817" s="8"/>
    </row>
    <row r="818" spans="1:26" ht="15.75" customHeight="1" x14ac:dyDescent="0.3">
      <c r="A818" s="9"/>
      <c r="B818" s="14"/>
      <c r="C818" s="44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8"/>
      <c r="X818" s="8"/>
      <c r="Y818" s="8"/>
      <c r="Z818" s="8"/>
    </row>
    <row r="819" spans="1:26" ht="15.75" customHeight="1" x14ac:dyDescent="0.3">
      <c r="A819" s="9"/>
      <c r="B819" s="14"/>
      <c r="C819" s="44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8"/>
      <c r="X819" s="8"/>
      <c r="Y819" s="8"/>
      <c r="Z819" s="8"/>
    </row>
    <row r="820" spans="1:26" ht="15.75" customHeight="1" x14ac:dyDescent="0.3">
      <c r="A820" s="9"/>
      <c r="B820" s="14"/>
      <c r="C820" s="44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8"/>
      <c r="X820" s="8"/>
      <c r="Y820" s="8"/>
      <c r="Z820" s="8"/>
    </row>
    <row r="821" spans="1:26" ht="15.75" customHeight="1" x14ac:dyDescent="0.3">
      <c r="A821" s="9"/>
      <c r="B821" s="14"/>
      <c r="C821" s="44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8"/>
      <c r="X821" s="8"/>
      <c r="Y821" s="8"/>
      <c r="Z821" s="8"/>
    </row>
    <row r="822" spans="1:26" ht="15.75" customHeight="1" x14ac:dyDescent="0.3">
      <c r="A822" s="9"/>
      <c r="B822" s="14"/>
      <c r="C822" s="44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8"/>
      <c r="X822" s="8"/>
      <c r="Y822" s="8"/>
      <c r="Z822" s="8"/>
    </row>
    <row r="823" spans="1:26" ht="15.75" customHeight="1" x14ac:dyDescent="0.3">
      <c r="A823" s="9"/>
      <c r="B823" s="14"/>
      <c r="C823" s="44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8"/>
      <c r="X823" s="8"/>
      <c r="Y823" s="8"/>
      <c r="Z823" s="8"/>
    </row>
    <row r="824" spans="1:26" ht="15.75" customHeight="1" x14ac:dyDescent="0.3">
      <c r="A824" s="9"/>
      <c r="B824" s="14"/>
      <c r="C824" s="44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8"/>
      <c r="X824" s="8"/>
      <c r="Y824" s="8"/>
      <c r="Z824" s="8"/>
    </row>
    <row r="825" spans="1:26" ht="15.75" customHeight="1" x14ac:dyDescent="0.3">
      <c r="A825" s="9"/>
      <c r="B825" s="14"/>
      <c r="C825" s="44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8"/>
      <c r="X825" s="8"/>
      <c r="Y825" s="8"/>
      <c r="Z825" s="8"/>
    </row>
    <row r="826" spans="1:26" ht="15.75" customHeight="1" x14ac:dyDescent="0.3">
      <c r="A826" s="9"/>
      <c r="B826" s="14"/>
      <c r="C826" s="44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8"/>
      <c r="X826" s="8"/>
      <c r="Y826" s="8"/>
      <c r="Z826" s="8"/>
    </row>
    <row r="827" spans="1:26" ht="15.75" customHeight="1" x14ac:dyDescent="0.3">
      <c r="A827" s="9"/>
      <c r="B827" s="14"/>
      <c r="C827" s="44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8"/>
      <c r="X827" s="8"/>
      <c r="Y827" s="8"/>
      <c r="Z827" s="8"/>
    </row>
    <row r="828" spans="1:26" ht="15.75" customHeight="1" x14ac:dyDescent="0.3">
      <c r="A828" s="9"/>
      <c r="B828" s="14"/>
      <c r="C828" s="44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8"/>
      <c r="X828" s="8"/>
      <c r="Y828" s="8"/>
      <c r="Z828" s="8"/>
    </row>
    <row r="829" spans="1:26" ht="15.75" customHeight="1" x14ac:dyDescent="0.3">
      <c r="A829" s="9"/>
      <c r="B829" s="14"/>
      <c r="C829" s="44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8"/>
      <c r="X829" s="8"/>
      <c r="Y829" s="8"/>
      <c r="Z829" s="8"/>
    </row>
    <row r="830" spans="1:26" ht="15.75" customHeight="1" x14ac:dyDescent="0.3">
      <c r="A830" s="9"/>
      <c r="B830" s="14"/>
      <c r="C830" s="44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8"/>
      <c r="X830" s="8"/>
      <c r="Y830" s="8"/>
      <c r="Z830" s="8"/>
    </row>
    <row r="831" spans="1:26" ht="15.75" customHeight="1" x14ac:dyDescent="0.3">
      <c r="A831" s="9"/>
      <c r="B831" s="14"/>
      <c r="C831" s="44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8"/>
      <c r="X831" s="8"/>
      <c r="Y831" s="8"/>
      <c r="Z831" s="8"/>
    </row>
    <row r="832" spans="1:26" ht="15.75" customHeight="1" x14ac:dyDescent="0.3">
      <c r="A832" s="9"/>
      <c r="B832" s="14"/>
      <c r="C832" s="44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8"/>
      <c r="X832" s="8"/>
      <c r="Y832" s="8"/>
      <c r="Z832" s="8"/>
    </row>
    <row r="833" spans="1:26" ht="15.75" customHeight="1" x14ac:dyDescent="0.3">
      <c r="A833" s="9"/>
      <c r="B833" s="14"/>
      <c r="C833" s="44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8"/>
      <c r="X833" s="8"/>
      <c r="Y833" s="8"/>
      <c r="Z833" s="8"/>
    </row>
    <row r="834" spans="1:26" ht="15.75" customHeight="1" x14ac:dyDescent="0.3">
      <c r="A834" s="9"/>
      <c r="B834" s="14"/>
      <c r="C834" s="44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8"/>
      <c r="X834" s="8"/>
      <c r="Y834" s="8"/>
      <c r="Z834" s="8"/>
    </row>
    <row r="835" spans="1:26" ht="15.75" customHeight="1" x14ac:dyDescent="0.3">
      <c r="A835" s="9"/>
      <c r="B835" s="14"/>
      <c r="C835" s="44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8"/>
      <c r="X835" s="8"/>
      <c r="Y835" s="8"/>
      <c r="Z835" s="8"/>
    </row>
    <row r="836" spans="1:26" ht="15.75" customHeight="1" x14ac:dyDescent="0.3">
      <c r="A836" s="9"/>
      <c r="B836" s="14"/>
      <c r="C836" s="44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8"/>
      <c r="X836" s="8"/>
      <c r="Y836" s="8"/>
      <c r="Z836" s="8"/>
    </row>
    <row r="837" spans="1:26" ht="15.75" customHeight="1" x14ac:dyDescent="0.3">
      <c r="A837" s="9"/>
      <c r="B837" s="14"/>
      <c r="C837" s="44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8"/>
      <c r="X837" s="8"/>
      <c r="Y837" s="8"/>
      <c r="Z837" s="8"/>
    </row>
    <row r="838" spans="1:26" ht="15.75" customHeight="1" x14ac:dyDescent="0.3">
      <c r="A838" s="9"/>
      <c r="B838" s="14"/>
      <c r="C838" s="44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8"/>
      <c r="X838" s="8"/>
      <c r="Y838" s="8"/>
      <c r="Z838" s="8"/>
    </row>
    <row r="839" spans="1:26" ht="15.75" customHeight="1" x14ac:dyDescent="0.3">
      <c r="A839" s="9"/>
      <c r="B839" s="14"/>
      <c r="C839" s="44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8"/>
      <c r="X839" s="8"/>
      <c r="Y839" s="8"/>
      <c r="Z839" s="8"/>
    </row>
    <row r="840" spans="1:26" ht="15.75" customHeight="1" x14ac:dyDescent="0.3">
      <c r="A840" s="9"/>
      <c r="B840" s="14"/>
      <c r="C840" s="44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8"/>
      <c r="X840" s="8"/>
      <c r="Y840" s="8"/>
      <c r="Z840" s="8"/>
    </row>
    <row r="841" spans="1:26" ht="15.75" customHeight="1" x14ac:dyDescent="0.3">
      <c r="A841" s="9"/>
      <c r="B841" s="14"/>
      <c r="C841" s="44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8"/>
      <c r="X841" s="8"/>
      <c r="Y841" s="8"/>
      <c r="Z841" s="8"/>
    </row>
    <row r="842" spans="1:26" ht="15.75" customHeight="1" x14ac:dyDescent="0.3">
      <c r="A842" s="9"/>
      <c r="B842" s="14"/>
      <c r="C842" s="44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8"/>
      <c r="X842" s="8"/>
      <c r="Y842" s="8"/>
      <c r="Z842" s="8"/>
    </row>
    <row r="843" spans="1:26" ht="15.75" customHeight="1" x14ac:dyDescent="0.3">
      <c r="A843" s="9"/>
      <c r="B843" s="14"/>
      <c r="C843" s="44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8"/>
      <c r="X843" s="8"/>
      <c r="Y843" s="8"/>
      <c r="Z843" s="8"/>
    </row>
    <row r="844" spans="1:26" ht="15.75" customHeight="1" x14ac:dyDescent="0.3">
      <c r="A844" s="9"/>
      <c r="B844" s="14"/>
      <c r="C844" s="44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8"/>
      <c r="X844" s="8"/>
      <c r="Y844" s="8"/>
      <c r="Z844" s="8"/>
    </row>
    <row r="845" spans="1:26" ht="15.75" customHeight="1" x14ac:dyDescent="0.3">
      <c r="A845" s="9"/>
      <c r="B845" s="14"/>
      <c r="C845" s="44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8"/>
      <c r="X845" s="8"/>
      <c r="Y845" s="8"/>
      <c r="Z845" s="8"/>
    </row>
    <row r="846" spans="1:26" ht="15.75" customHeight="1" x14ac:dyDescent="0.3">
      <c r="A846" s="9"/>
      <c r="B846" s="14"/>
      <c r="C846" s="44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8"/>
      <c r="X846" s="8"/>
      <c r="Y846" s="8"/>
      <c r="Z846" s="8"/>
    </row>
    <row r="847" spans="1:26" ht="15.75" customHeight="1" x14ac:dyDescent="0.3">
      <c r="A847" s="9"/>
      <c r="B847" s="14"/>
      <c r="C847" s="44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8"/>
      <c r="X847" s="8"/>
      <c r="Y847" s="8"/>
      <c r="Z847" s="8"/>
    </row>
    <row r="848" spans="1:26" ht="15.75" customHeight="1" x14ac:dyDescent="0.3">
      <c r="A848" s="9"/>
      <c r="B848" s="14"/>
      <c r="C848" s="44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8"/>
      <c r="X848" s="8"/>
      <c r="Y848" s="8"/>
      <c r="Z848" s="8"/>
    </row>
    <row r="849" spans="1:26" ht="15.75" customHeight="1" x14ac:dyDescent="0.3">
      <c r="A849" s="9"/>
      <c r="B849" s="14"/>
      <c r="C849" s="44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8"/>
      <c r="X849" s="8"/>
      <c r="Y849" s="8"/>
      <c r="Z849" s="8"/>
    </row>
    <row r="850" spans="1:26" ht="15.75" customHeight="1" x14ac:dyDescent="0.3">
      <c r="A850" s="9"/>
      <c r="B850" s="14"/>
      <c r="C850" s="44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8"/>
      <c r="X850" s="8"/>
      <c r="Y850" s="8"/>
      <c r="Z850" s="8"/>
    </row>
    <row r="851" spans="1:26" ht="15.75" customHeight="1" x14ac:dyDescent="0.3">
      <c r="A851" s="9"/>
      <c r="B851" s="14"/>
      <c r="C851" s="44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8"/>
      <c r="X851" s="8"/>
      <c r="Y851" s="8"/>
      <c r="Z851" s="8"/>
    </row>
    <row r="852" spans="1:26" ht="15.75" customHeight="1" x14ac:dyDescent="0.3">
      <c r="A852" s="9"/>
      <c r="B852" s="14"/>
      <c r="C852" s="44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8"/>
      <c r="X852" s="8"/>
      <c r="Y852" s="8"/>
      <c r="Z852" s="8"/>
    </row>
    <row r="853" spans="1:26" ht="15.75" customHeight="1" x14ac:dyDescent="0.3">
      <c r="A853" s="9"/>
      <c r="B853" s="14"/>
      <c r="C853" s="44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8"/>
      <c r="X853" s="8"/>
      <c r="Y853" s="8"/>
      <c r="Z853" s="8"/>
    </row>
    <row r="854" spans="1:26" ht="15.75" customHeight="1" x14ac:dyDescent="0.3">
      <c r="A854" s="9"/>
      <c r="B854" s="14"/>
      <c r="C854" s="44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8"/>
      <c r="X854" s="8"/>
      <c r="Y854" s="8"/>
      <c r="Z854" s="8"/>
    </row>
    <row r="855" spans="1:26" ht="15.75" customHeight="1" x14ac:dyDescent="0.3">
      <c r="A855" s="9"/>
      <c r="B855" s="14"/>
      <c r="C855" s="44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8"/>
      <c r="X855" s="8"/>
      <c r="Y855" s="8"/>
      <c r="Z855" s="8"/>
    </row>
    <row r="856" spans="1:26" ht="15.75" customHeight="1" x14ac:dyDescent="0.3">
      <c r="A856" s="9"/>
      <c r="B856" s="14"/>
      <c r="C856" s="44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8"/>
      <c r="X856" s="8"/>
      <c r="Y856" s="8"/>
      <c r="Z856" s="8"/>
    </row>
    <row r="857" spans="1:26" ht="15.75" customHeight="1" x14ac:dyDescent="0.3">
      <c r="A857" s="9"/>
      <c r="B857" s="14"/>
      <c r="C857" s="44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8"/>
      <c r="X857" s="8"/>
      <c r="Y857" s="8"/>
      <c r="Z857" s="8"/>
    </row>
    <row r="858" spans="1:26" ht="15.75" customHeight="1" x14ac:dyDescent="0.3">
      <c r="A858" s="9"/>
      <c r="B858" s="14"/>
      <c r="C858" s="44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8"/>
      <c r="X858" s="8"/>
      <c r="Y858" s="8"/>
      <c r="Z858" s="8"/>
    </row>
    <row r="859" spans="1:26" ht="15.75" customHeight="1" x14ac:dyDescent="0.3">
      <c r="A859" s="9"/>
      <c r="B859" s="14"/>
      <c r="C859" s="44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8"/>
      <c r="X859" s="8"/>
      <c r="Y859" s="8"/>
      <c r="Z859" s="8"/>
    </row>
    <row r="860" spans="1:26" ht="15.75" customHeight="1" x14ac:dyDescent="0.3">
      <c r="A860" s="9"/>
      <c r="B860" s="14"/>
      <c r="C860" s="44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8"/>
      <c r="X860" s="8"/>
      <c r="Y860" s="8"/>
      <c r="Z860" s="8"/>
    </row>
    <row r="861" spans="1:26" ht="15.75" customHeight="1" x14ac:dyDescent="0.3">
      <c r="A861" s="9"/>
      <c r="B861" s="14"/>
      <c r="C861" s="44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8"/>
      <c r="X861" s="8"/>
      <c r="Y861" s="8"/>
      <c r="Z861" s="8"/>
    </row>
    <row r="862" spans="1:26" ht="15.75" customHeight="1" x14ac:dyDescent="0.3">
      <c r="A862" s="9"/>
      <c r="B862" s="14"/>
      <c r="C862" s="44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8"/>
      <c r="X862" s="8"/>
      <c r="Y862" s="8"/>
      <c r="Z862" s="8"/>
    </row>
    <row r="863" spans="1:26" ht="15.75" customHeight="1" x14ac:dyDescent="0.3">
      <c r="A863" s="9"/>
      <c r="B863" s="14"/>
      <c r="C863" s="44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8"/>
      <c r="X863" s="8"/>
      <c r="Y863" s="8"/>
      <c r="Z863" s="8"/>
    </row>
    <row r="864" spans="1:26" ht="15.75" customHeight="1" x14ac:dyDescent="0.3">
      <c r="A864" s="9"/>
      <c r="B864" s="14"/>
      <c r="C864" s="44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8"/>
      <c r="X864" s="8"/>
      <c r="Y864" s="8"/>
      <c r="Z864" s="8"/>
    </row>
    <row r="865" spans="1:26" ht="15.75" customHeight="1" x14ac:dyDescent="0.3">
      <c r="A865" s="9"/>
      <c r="B865" s="14"/>
      <c r="C865" s="44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8"/>
      <c r="X865" s="8"/>
      <c r="Y865" s="8"/>
      <c r="Z865" s="8"/>
    </row>
    <row r="866" spans="1:26" ht="15.75" customHeight="1" x14ac:dyDescent="0.3">
      <c r="A866" s="9"/>
      <c r="B866" s="14"/>
      <c r="C866" s="44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8"/>
      <c r="X866" s="8"/>
      <c r="Y866" s="8"/>
      <c r="Z866" s="8"/>
    </row>
    <row r="867" spans="1:26" ht="15.75" customHeight="1" x14ac:dyDescent="0.3">
      <c r="A867" s="9"/>
      <c r="B867" s="14"/>
      <c r="C867" s="44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8"/>
      <c r="X867" s="8"/>
      <c r="Y867" s="8"/>
      <c r="Z867" s="8"/>
    </row>
    <row r="868" spans="1:26" ht="15.75" customHeight="1" x14ac:dyDescent="0.3">
      <c r="A868" s="9"/>
      <c r="B868" s="14"/>
      <c r="C868" s="44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8"/>
      <c r="X868" s="8"/>
      <c r="Y868" s="8"/>
      <c r="Z868" s="8"/>
    </row>
    <row r="869" spans="1:26" ht="15.75" customHeight="1" x14ac:dyDescent="0.3">
      <c r="A869" s="9"/>
      <c r="B869" s="14"/>
      <c r="C869" s="44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8"/>
      <c r="X869" s="8"/>
      <c r="Y869" s="8"/>
      <c r="Z869" s="8"/>
    </row>
    <row r="870" spans="1:26" ht="15.75" customHeight="1" x14ac:dyDescent="0.3">
      <c r="A870" s="9"/>
      <c r="B870" s="14"/>
      <c r="C870" s="44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8"/>
      <c r="X870" s="8"/>
      <c r="Y870" s="8"/>
      <c r="Z870" s="8"/>
    </row>
    <row r="871" spans="1:26" ht="15.75" customHeight="1" x14ac:dyDescent="0.3">
      <c r="A871" s="9"/>
      <c r="B871" s="14"/>
      <c r="C871" s="44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8"/>
      <c r="X871" s="8"/>
      <c r="Y871" s="8"/>
      <c r="Z871" s="8"/>
    </row>
    <row r="872" spans="1:26" ht="15.75" customHeight="1" x14ac:dyDescent="0.3">
      <c r="A872" s="9"/>
      <c r="B872" s="14"/>
      <c r="C872" s="44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8"/>
      <c r="X872" s="8"/>
      <c r="Y872" s="8"/>
      <c r="Z872" s="8"/>
    </row>
    <row r="873" spans="1:26" ht="15.75" customHeight="1" x14ac:dyDescent="0.3">
      <c r="A873" s="9"/>
      <c r="B873" s="14"/>
      <c r="C873" s="44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8"/>
      <c r="X873" s="8"/>
      <c r="Y873" s="8"/>
      <c r="Z873" s="8"/>
    </row>
    <row r="874" spans="1:26" ht="15.75" customHeight="1" x14ac:dyDescent="0.3">
      <c r="A874" s="9"/>
      <c r="B874" s="14"/>
      <c r="C874" s="44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8"/>
      <c r="X874" s="8"/>
      <c r="Y874" s="8"/>
      <c r="Z874" s="8"/>
    </row>
    <row r="875" spans="1:26" ht="15.75" customHeight="1" x14ac:dyDescent="0.3">
      <c r="A875" s="9"/>
      <c r="B875" s="14"/>
      <c r="C875" s="44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8"/>
      <c r="X875" s="8"/>
      <c r="Y875" s="8"/>
      <c r="Z875" s="8"/>
    </row>
    <row r="876" spans="1:26" ht="15.75" customHeight="1" x14ac:dyDescent="0.3">
      <c r="A876" s="9"/>
      <c r="B876" s="14"/>
      <c r="C876" s="44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8"/>
      <c r="X876" s="8"/>
      <c r="Y876" s="8"/>
      <c r="Z876" s="8"/>
    </row>
    <row r="877" spans="1:26" ht="15.75" customHeight="1" x14ac:dyDescent="0.3">
      <c r="A877" s="9"/>
      <c r="B877" s="14"/>
      <c r="C877" s="44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8"/>
      <c r="X877" s="8"/>
      <c r="Y877" s="8"/>
      <c r="Z877" s="8"/>
    </row>
    <row r="878" spans="1:26" ht="15.75" customHeight="1" x14ac:dyDescent="0.3">
      <c r="A878" s="9"/>
      <c r="B878" s="14"/>
      <c r="C878" s="44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8"/>
      <c r="X878" s="8"/>
      <c r="Y878" s="8"/>
      <c r="Z878" s="8"/>
    </row>
    <row r="879" spans="1:26" ht="15.75" customHeight="1" x14ac:dyDescent="0.3">
      <c r="A879" s="9"/>
      <c r="B879" s="14"/>
      <c r="C879" s="44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8"/>
      <c r="X879" s="8"/>
      <c r="Y879" s="8"/>
      <c r="Z879" s="8"/>
    </row>
    <row r="880" spans="1:26" ht="15.75" customHeight="1" x14ac:dyDescent="0.3">
      <c r="A880" s="9"/>
      <c r="B880" s="14"/>
      <c r="C880" s="44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8"/>
      <c r="X880" s="8"/>
      <c r="Y880" s="8"/>
      <c r="Z880" s="8"/>
    </row>
    <row r="881" spans="1:26" ht="15.75" customHeight="1" x14ac:dyDescent="0.3">
      <c r="A881" s="9"/>
      <c r="B881" s="14"/>
      <c r="C881" s="44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8"/>
      <c r="X881" s="8"/>
      <c r="Y881" s="8"/>
      <c r="Z881" s="8"/>
    </row>
    <row r="882" spans="1:26" ht="15.75" customHeight="1" x14ac:dyDescent="0.3">
      <c r="A882" s="9"/>
      <c r="B882" s="14"/>
      <c r="C882" s="44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8"/>
      <c r="X882" s="8"/>
      <c r="Y882" s="8"/>
      <c r="Z882" s="8"/>
    </row>
    <row r="883" spans="1:26" ht="15.75" customHeight="1" x14ac:dyDescent="0.3">
      <c r="A883" s="9"/>
      <c r="B883" s="14"/>
      <c r="C883" s="44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8"/>
      <c r="X883" s="8"/>
      <c r="Y883" s="8"/>
      <c r="Z883" s="8"/>
    </row>
    <row r="884" spans="1:26" ht="15.75" customHeight="1" x14ac:dyDescent="0.3">
      <c r="A884" s="9"/>
      <c r="B884" s="14"/>
      <c r="C884" s="44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8"/>
      <c r="X884" s="8"/>
      <c r="Y884" s="8"/>
      <c r="Z884" s="8"/>
    </row>
    <row r="885" spans="1:26" ht="15.75" customHeight="1" x14ac:dyDescent="0.3">
      <c r="A885" s="9"/>
      <c r="B885" s="14"/>
      <c r="C885" s="44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8"/>
      <c r="X885" s="8"/>
      <c r="Y885" s="8"/>
      <c r="Z885" s="8"/>
    </row>
    <row r="886" spans="1:26" ht="15.75" customHeight="1" x14ac:dyDescent="0.3">
      <c r="A886" s="9"/>
      <c r="B886" s="14"/>
      <c r="C886" s="44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8"/>
      <c r="X886" s="8"/>
      <c r="Y886" s="8"/>
      <c r="Z886" s="8"/>
    </row>
    <row r="887" spans="1:26" ht="15.75" customHeight="1" x14ac:dyDescent="0.3">
      <c r="A887" s="9"/>
      <c r="B887" s="14"/>
      <c r="C887" s="44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8"/>
      <c r="X887" s="8"/>
      <c r="Y887" s="8"/>
      <c r="Z887" s="8"/>
    </row>
    <row r="888" spans="1:26" ht="15.75" customHeight="1" x14ac:dyDescent="0.3">
      <c r="A888" s="9"/>
      <c r="B888" s="14"/>
      <c r="C888" s="44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8"/>
      <c r="X888" s="8"/>
      <c r="Y888" s="8"/>
      <c r="Z888" s="8"/>
    </row>
    <row r="889" spans="1:26" ht="15.75" customHeight="1" x14ac:dyDescent="0.3">
      <c r="A889" s="9"/>
      <c r="B889" s="14"/>
      <c r="C889" s="44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8"/>
      <c r="X889" s="8"/>
      <c r="Y889" s="8"/>
      <c r="Z889" s="8"/>
    </row>
    <row r="890" spans="1:26" ht="15.75" customHeight="1" x14ac:dyDescent="0.3">
      <c r="A890" s="9"/>
      <c r="B890" s="14"/>
      <c r="C890" s="44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8"/>
      <c r="X890" s="8"/>
      <c r="Y890" s="8"/>
      <c r="Z890" s="8"/>
    </row>
    <row r="891" spans="1:26" ht="15.75" customHeight="1" x14ac:dyDescent="0.3">
      <c r="A891" s="9"/>
      <c r="B891" s="14"/>
      <c r="C891" s="44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8"/>
      <c r="X891" s="8"/>
      <c r="Y891" s="8"/>
      <c r="Z891" s="8"/>
    </row>
    <row r="892" spans="1:26" ht="15.75" customHeight="1" x14ac:dyDescent="0.3">
      <c r="A892" s="9"/>
      <c r="B892" s="14"/>
      <c r="C892" s="44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8"/>
      <c r="X892" s="8"/>
      <c r="Y892" s="8"/>
      <c r="Z892" s="8"/>
    </row>
    <row r="893" spans="1:26" ht="15.75" customHeight="1" x14ac:dyDescent="0.3">
      <c r="A893" s="9"/>
      <c r="B893" s="14"/>
      <c r="C893" s="44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8"/>
      <c r="X893" s="8"/>
      <c r="Y893" s="8"/>
      <c r="Z893" s="8"/>
    </row>
    <row r="894" spans="1:26" ht="15.75" customHeight="1" x14ac:dyDescent="0.3">
      <c r="A894" s="9"/>
      <c r="B894" s="14"/>
      <c r="C894" s="44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8"/>
      <c r="X894" s="8"/>
      <c r="Y894" s="8"/>
      <c r="Z894" s="8"/>
    </row>
    <row r="895" spans="1:26" ht="15.75" customHeight="1" x14ac:dyDescent="0.3">
      <c r="A895" s="9"/>
      <c r="B895" s="14"/>
      <c r="C895" s="44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8"/>
      <c r="X895" s="8"/>
      <c r="Y895" s="8"/>
      <c r="Z895" s="8"/>
    </row>
    <row r="896" spans="1:26" ht="15.75" customHeight="1" x14ac:dyDescent="0.3">
      <c r="A896" s="9"/>
      <c r="B896" s="14"/>
      <c r="C896" s="44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8"/>
      <c r="X896" s="8"/>
      <c r="Y896" s="8"/>
      <c r="Z896" s="8"/>
    </row>
    <row r="897" spans="1:26" ht="15.75" customHeight="1" x14ac:dyDescent="0.3">
      <c r="A897" s="9"/>
      <c r="B897" s="14"/>
      <c r="C897" s="44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8"/>
      <c r="X897" s="8"/>
      <c r="Y897" s="8"/>
      <c r="Z897" s="8"/>
    </row>
    <row r="898" spans="1:26" ht="15.75" customHeight="1" x14ac:dyDescent="0.3">
      <c r="A898" s="9"/>
      <c r="B898" s="14"/>
      <c r="C898" s="44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8"/>
      <c r="X898" s="8"/>
      <c r="Y898" s="8"/>
      <c r="Z898" s="8"/>
    </row>
    <row r="899" spans="1:26" ht="15.75" customHeight="1" x14ac:dyDescent="0.3">
      <c r="A899" s="9"/>
      <c r="B899" s="14"/>
      <c r="C899" s="44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8"/>
      <c r="X899" s="8"/>
      <c r="Y899" s="8"/>
      <c r="Z899" s="8"/>
    </row>
    <row r="900" spans="1:26" ht="15.75" customHeight="1" x14ac:dyDescent="0.3">
      <c r="A900" s="9"/>
      <c r="B900" s="14"/>
      <c r="C900" s="44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8"/>
      <c r="X900" s="8"/>
      <c r="Y900" s="8"/>
      <c r="Z900" s="8"/>
    </row>
    <row r="901" spans="1:26" ht="15.75" customHeight="1" x14ac:dyDescent="0.3">
      <c r="A901" s="9"/>
      <c r="B901" s="14"/>
      <c r="C901" s="44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8"/>
      <c r="X901" s="8"/>
      <c r="Y901" s="8"/>
      <c r="Z901" s="8"/>
    </row>
    <row r="902" spans="1:26" ht="15.75" customHeight="1" x14ac:dyDescent="0.3">
      <c r="A902" s="9"/>
      <c r="B902" s="14"/>
      <c r="C902" s="44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8"/>
      <c r="X902" s="8"/>
      <c r="Y902" s="8"/>
      <c r="Z902" s="8"/>
    </row>
    <row r="903" spans="1:26" ht="15.75" customHeight="1" x14ac:dyDescent="0.3">
      <c r="A903" s="9"/>
      <c r="B903" s="14"/>
      <c r="C903" s="44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8"/>
      <c r="X903" s="8"/>
      <c r="Y903" s="8"/>
      <c r="Z903" s="8"/>
    </row>
    <row r="904" spans="1:26" ht="15.75" customHeight="1" x14ac:dyDescent="0.3">
      <c r="A904" s="9"/>
      <c r="B904" s="14"/>
      <c r="C904" s="44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8"/>
      <c r="X904" s="8"/>
      <c r="Y904" s="8"/>
      <c r="Z904" s="8"/>
    </row>
    <row r="905" spans="1:26" ht="15.75" customHeight="1" x14ac:dyDescent="0.3">
      <c r="A905" s="9"/>
      <c r="B905" s="14"/>
      <c r="C905" s="44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8"/>
      <c r="X905" s="8"/>
      <c r="Y905" s="8"/>
      <c r="Z905" s="8"/>
    </row>
    <row r="906" spans="1:26" ht="15.75" customHeight="1" x14ac:dyDescent="0.3">
      <c r="A906" s="9"/>
      <c r="B906" s="14"/>
      <c r="C906" s="44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8"/>
      <c r="X906" s="8"/>
      <c r="Y906" s="8"/>
      <c r="Z906" s="8"/>
    </row>
    <row r="907" spans="1:26" ht="15.75" customHeight="1" x14ac:dyDescent="0.3">
      <c r="A907" s="9"/>
      <c r="B907" s="14"/>
      <c r="C907" s="44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8"/>
      <c r="X907" s="8"/>
      <c r="Y907" s="8"/>
      <c r="Z907" s="8"/>
    </row>
    <row r="908" spans="1:26" ht="15.75" customHeight="1" x14ac:dyDescent="0.3">
      <c r="A908" s="9"/>
      <c r="B908" s="14"/>
      <c r="C908" s="44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8"/>
      <c r="X908" s="8"/>
      <c r="Y908" s="8"/>
      <c r="Z908" s="8"/>
    </row>
    <row r="909" spans="1:26" ht="15.75" customHeight="1" x14ac:dyDescent="0.3">
      <c r="A909" s="9"/>
      <c r="B909" s="14"/>
      <c r="C909" s="44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8"/>
      <c r="X909" s="8"/>
      <c r="Y909" s="8"/>
      <c r="Z909" s="8"/>
    </row>
    <row r="910" spans="1:26" ht="15.75" customHeight="1" x14ac:dyDescent="0.3">
      <c r="A910" s="9"/>
      <c r="B910" s="14"/>
      <c r="C910" s="44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8"/>
      <c r="X910" s="8"/>
      <c r="Y910" s="8"/>
      <c r="Z910" s="8"/>
    </row>
    <row r="911" spans="1:26" ht="15.75" customHeight="1" x14ac:dyDescent="0.3">
      <c r="A911" s="9"/>
      <c r="B911" s="14"/>
      <c r="C911" s="44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8"/>
      <c r="X911" s="8"/>
      <c r="Y911" s="8"/>
      <c r="Z911" s="8"/>
    </row>
    <row r="912" spans="1:26" ht="15.75" customHeight="1" x14ac:dyDescent="0.3">
      <c r="A912" s="9"/>
      <c r="B912" s="14"/>
      <c r="C912" s="44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8"/>
      <c r="X912" s="8"/>
      <c r="Y912" s="8"/>
      <c r="Z912" s="8"/>
    </row>
    <row r="913" spans="1:26" ht="15.75" customHeight="1" x14ac:dyDescent="0.3">
      <c r="A913" s="9"/>
      <c r="B913" s="14"/>
      <c r="C913" s="44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8"/>
      <c r="X913" s="8"/>
      <c r="Y913" s="8"/>
      <c r="Z913" s="8"/>
    </row>
    <row r="914" spans="1:26" ht="15.75" customHeight="1" x14ac:dyDescent="0.3">
      <c r="A914" s="9"/>
      <c r="B914" s="14"/>
      <c r="C914" s="44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8"/>
      <c r="X914" s="8"/>
      <c r="Y914" s="8"/>
      <c r="Z914" s="8"/>
    </row>
    <row r="915" spans="1:26" ht="15.75" customHeight="1" x14ac:dyDescent="0.3">
      <c r="A915" s="9"/>
      <c r="B915" s="14"/>
      <c r="C915" s="44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8"/>
      <c r="X915" s="8"/>
      <c r="Y915" s="8"/>
      <c r="Z915" s="8"/>
    </row>
    <row r="916" spans="1:26" ht="15.75" customHeight="1" x14ac:dyDescent="0.3">
      <c r="A916" s="9"/>
      <c r="B916" s="14"/>
      <c r="C916" s="44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8"/>
      <c r="X916" s="8"/>
      <c r="Y916" s="8"/>
      <c r="Z916" s="8"/>
    </row>
    <row r="917" spans="1:26" ht="15.75" customHeight="1" x14ac:dyDescent="0.3">
      <c r="A917" s="9"/>
      <c r="B917" s="14"/>
      <c r="C917" s="44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8"/>
      <c r="X917" s="8"/>
      <c r="Y917" s="8"/>
      <c r="Z917" s="8"/>
    </row>
    <row r="918" spans="1:26" ht="15.75" customHeight="1" x14ac:dyDescent="0.3">
      <c r="A918" s="9"/>
      <c r="B918" s="14"/>
      <c r="C918" s="44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8"/>
      <c r="X918" s="8"/>
      <c r="Y918" s="8"/>
      <c r="Z918" s="8"/>
    </row>
    <row r="919" spans="1:26" ht="15.75" customHeight="1" x14ac:dyDescent="0.3">
      <c r="A919" s="9"/>
      <c r="B919" s="14"/>
      <c r="C919" s="44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8"/>
      <c r="X919" s="8"/>
      <c r="Y919" s="8"/>
      <c r="Z919" s="8"/>
    </row>
    <row r="920" spans="1:26" ht="15.75" customHeight="1" x14ac:dyDescent="0.3">
      <c r="A920" s="9"/>
      <c r="B920" s="14"/>
      <c r="C920" s="44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8"/>
      <c r="X920" s="8"/>
      <c r="Y920" s="8"/>
      <c r="Z920" s="8"/>
    </row>
    <row r="921" spans="1:26" ht="15.75" customHeight="1" x14ac:dyDescent="0.3">
      <c r="A921" s="9"/>
      <c r="B921" s="14"/>
      <c r="C921" s="44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8"/>
      <c r="X921" s="8"/>
      <c r="Y921" s="8"/>
      <c r="Z921" s="8"/>
    </row>
    <row r="922" spans="1:26" ht="15.75" customHeight="1" x14ac:dyDescent="0.3">
      <c r="A922" s="9"/>
      <c r="B922" s="14"/>
      <c r="C922" s="44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8"/>
      <c r="X922" s="8"/>
      <c r="Y922" s="8"/>
      <c r="Z922" s="8"/>
    </row>
    <row r="923" spans="1:26" ht="15.75" customHeight="1" x14ac:dyDescent="0.3">
      <c r="A923" s="9"/>
      <c r="B923" s="14"/>
      <c r="C923" s="44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8"/>
      <c r="X923" s="8"/>
      <c r="Y923" s="8"/>
      <c r="Z923" s="8"/>
    </row>
    <row r="924" spans="1:26" ht="15.75" customHeight="1" x14ac:dyDescent="0.3">
      <c r="A924" s="9"/>
      <c r="B924" s="14"/>
      <c r="C924" s="44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8"/>
      <c r="X924" s="8"/>
      <c r="Y924" s="8"/>
      <c r="Z924" s="8"/>
    </row>
    <row r="925" spans="1:26" ht="15.75" customHeight="1" x14ac:dyDescent="0.3">
      <c r="A925" s="9"/>
      <c r="B925" s="14"/>
      <c r="C925" s="44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8"/>
      <c r="X925" s="8"/>
      <c r="Y925" s="8"/>
      <c r="Z925" s="8"/>
    </row>
    <row r="926" spans="1:26" ht="15.75" customHeight="1" x14ac:dyDescent="0.3">
      <c r="A926" s="9"/>
      <c r="B926" s="14"/>
      <c r="C926" s="44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8"/>
      <c r="X926" s="8"/>
      <c r="Y926" s="8"/>
      <c r="Z926" s="8"/>
    </row>
    <row r="927" spans="1:26" ht="15.75" customHeight="1" x14ac:dyDescent="0.3">
      <c r="A927" s="9"/>
      <c r="B927" s="14"/>
      <c r="C927" s="44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8"/>
      <c r="X927" s="8"/>
      <c r="Y927" s="8"/>
      <c r="Z927" s="8"/>
    </row>
    <row r="928" spans="1:26" ht="15.75" customHeight="1" x14ac:dyDescent="0.3">
      <c r="A928" s="9"/>
      <c r="B928" s="14"/>
      <c r="C928" s="44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8"/>
      <c r="X928" s="8"/>
      <c r="Y928" s="8"/>
      <c r="Z928" s="8"/>
    </row>
    <row r="929" spans="1:26" ht="15.75" customHeight="1" x14ac:dyDescent="0.3">
      <c r="A929" s="9"/>
      <c r="B929" s="14"/>
      <c r="C929" s="44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8"/>
      <c r="X929" s="8"/>
      <c r="Y929" s="8"/>
      <c r="Z929" s="8"/>
    </row>
    <row r="930" spans="1:26" ht="15.75" customHeight="1" x14ac:dyDescent="0.3">
      <c r="A930" s="9"/>
      <c r="B930" s="14"/>
      <c r="C930" s="44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8"/>
      <c r="X930" s="8"/>
      <c r="Y930" s="8"/>
      <c r="Z930" s="8"/>
    </row>
    <row r="931" spans="1:26" ht="15.75" customHeight="1" x14ac:dyDescent="0.3">
      <c r="A931" s="9"/>
      <c r="B931" s="14"/>
      <c r="C931" s="44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8"/>
      <c r="X931" s="8"/>
      <c r="Y931" s="8"/>
      <c r="Z931" s="8"/>
    </row>
    <row r="932" spans="1:26" ht="15.75" customHeight="1" x14ac:dyDescent="0.3">
      <c r="A932" s="9"/>
      <c r="B932" s="14"/>
      <c r="C932" s="44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8"/>
      <c r="X932" s="8"/>
      <c r="Y932" s="8"/>
      <c r="Z932" s="8"/>
    </row>
    <row r="933" spans="1:26" ht="15.75" customHeight="1" x14ac:dyDescent="0.3">
      <c r="A933" s="9"/>
      <c r="B933" s="14"/>
      <c r="C933" s="44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8"/>
      <c r="X933" s="8"/>
      <c r="Y933" s="8"/>
      <c r="Z933" s="8"/>
    </row>
    <row r="934" spans="1:26" ht="15.75" customHeight="1" x14ac:dyDescent="0.3">
      <c r="A934" s="9"/>
      <c r="B934" s="14"/>
      <c r="C934" s="44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8"/>
      <c r="X934" s="8"/>
      <c r="Y934" s="8"/>
      <c r="Z934" s="8"/>
    </row>
    <row r="935" spans="1:26" ht="15.75" customHeight="1" x14ac:dyDescent="0.3">
      <c r="A935" s="9"/>
      <c r="B935" s="14"/>
      <c r="C935" s="44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8"/>
      <c r="X935" s="8"/>
      <c r="Y935" s="8"/>
      <c r="Z935" s="8"/>
    </row>
    <row r="936" spans="1:26" ht="15.75" customHeight="1" x14ac:dyDescent="0.3">
      <c r="A936" s="9"/>
      <c r="B936" s="14"/>
      <c r="C936" s="44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8"/>
      <c r="X936" s="8"/>
      <c r="Y936" s="8"/>
      <c r="Z936" s="8"/>
    </row>
    <row r="937" spans="1:26" ht="15.75" customHeight="1" x14ac:dyDescent="0.3">
      <c r="A937" s="9"/>
      <c r="B937" s="14"/>
      <c r="C937" s="44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8"/>
      <c r="X937" s="8"/>
      <c r="Y937" s="8"/>
      <c r="Z937" s="8"/>
    </row>
    <row r="938" spans="1:26" ht="15.75" customHeight="1" x14ac:dyDescent="0.3">
      <c r="A938" s="9"/>
      <c r="B938" s="14"/>
      <c r="C938" s="44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8"/>
      <c r="X938" s="8"/>
      <c r="Y938" s="8"/>
      <c r="Z938" s="8"/>
    </row>
    <row r="939" spans="1:26" ht="15.75" customHeight="1" x14ac:dyDescent="0.3">
      <c r="A939" s="9"/>
      <c r="B939" s="14"/>
      <c r="C939" s="44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8"/>
      <c r="X939" s="8"/>
      <c r="Y939" s="8"/>
      <c r="Z939" s="8"/>
    </row>
    <row r="940" spans="1:26" ht="15.75" customHeight="1" x14ac:dyDescent="0.3">
      <c r="A940" s="9"/>
      <c r="B940" s="14"/>
      <c r="C940" s="44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8"/>
      <c r="X940" s="8"/>
      <c r="Y940" s="8"/>
      <c r="Z940" s="8"/>
    </row>
    <row r="941" spans="1:26" ht="15.75" customHeight="1" x14ac:dyDescent="0.3">
      <c r="A941" s="9"/>
      <c r="B941" s="14"/>
      <c r="C941" s="44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8"/>
      <c r="X941" s="8"/>
      <c r="Y941" s="8"/>
      <c r="Z941" s="8"/>
    </row>
    <row r="942" spans="1:26" ht="15.75" customHeight="1" x14ac:dyDescent="0.3">
      <c r="A942" s="9"/>
      <c r="B942" s="14"/>
      <c r="C942" s="44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8"/>
      <c r="X942" s="8"/>
      <c r="Y942" s="8"/>
      <c r="Z942" s="8"/>
    </row>
    <row r="943" spans="1:26" ht="15.75" customHeight="1" x14ac:dyDescent="0.3">
      <c r="A943" s="9"/>
      <c r="B943" s="14"/>
      <c r="C943" s="44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8"/>
      <c r="X943" s="8"/>
      <c r="Y943" s="8"/>
      <c r="Z943" s="8"/>
    </row>
    <row r="944" spans="1:26" ht="15.75" customHeight="1" x14ac:dyDescent="0.3">
      <c r="A944" s="9"/>
      <c r="B944" s="14"/>
      <c r="C944" s="44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8"/>
      <c r="X944" s="8"/>
      <c r="Y944" s="8"/>
      <c r="Z944" s="8"/>
    </row>
    <row r="945" spans="1:26" ht="15.75" customHeight="1" x14ac:dyDescent="0.3">
      <c r="A945" s="9"/>
      <c r="B945" s="14"/>
      <c r="C945" s="44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8"/>
      <c r="X945" s="8"/>
      <c r="Y945" s="8"/>
      <c r="Z945" s="8"/>
    </row>
    <row r="946" spans="1:26" ht="15.75" customHeight="1" x14ac:dyDescent="0.3">
      <c r="A946" s="9"/>
      <c r="B946" s="14"/>
      <c r="C946" s="44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8"/>
      <c r="X946" s="8"/>
      <c r="Y946" s="8"/>
      <c r="Z946" s="8"/>
    </row>
    <row r="947" spans="1:26" ht="15.75" customHeight="1" x14ac:dyDescent="0.3">
      <c r="A947" s="9"/>
      <c r="B947" s="14"/>
      <c r="C947" s="44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8"/>
      <c r="X947" s="8"/>
      <c r="Y947" s="8"/>
      <c r="Z947" s="8"/>
    </row>
    <row r="948" spans="1:26" ht="15.75" customHeight="1" x14ac:dyDescent="0.3">
      <c r="A948" s="9"/>
      <c r="B948" s="14"/>
      <c r="C948" s="44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8"/>
      <c r="X948" s="8"/>
      <c r="Y948" s="8"/>
      <c r="Z948" s="8"/>
    </row>
    <row r="949" spans="1:26" ht="15.75" customHeight="1" x14ac:dyDescent="0.3">
      <c r="A949" s="9"/>
      <c r="B949" s="14"/>
      <c r="C949" s="44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8"/>
      <c r="X949" s="8"/>
      <c r="Y949" s="8"/>
      <c r="Z949" s="8"/>
    </row>
    <row r="950" spans="1:26" ht="15.75" customHeight="1" x14ac:dyDescent="0.3">
      <c r="A950" s="9"/>
      <c r="B950" s="14"/>
      <c r="C950" s="44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8"/>
      <c r="X950" s="8"/>
      <c r="Y950" s="8"/>
      <c r="Z950" s="8"/>
    </row>
    <row r="951" spans="1:26" ht="15.75" customHeight="1" x14ac:dyDescent="0.3">
      <c r="A951" s="9"/>
      <c r="B951" s="14"/>
      <c r="C951" s="44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8"/>
      <c r="X951" s="8"/>
      <c r="Y951" s="8"/>
      <c r="Z951" s="8"/>
    </row>
    <row r="952" spans="1:26" ht="15.75" customHeight="1" x14ac:dyDescent="0.3">
      <c r="A952" s="9"/>
      <c r="B952" s="14"/>
      <c r="C952" s="44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8"/>
      <c r="X952" s="8"/>
      <c r="Y952" s="8"/>
      <c r="Z952" s="8"/>
    </row>
    <row r="953" spans="1:26" ht="15.75" customHeight="1" x14ac:dyDescent="0.3">
      <c r="A953" s="9"/>
      <c r="B953" s="14"/>
      <c r="C953" s="44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8"/>
      <c r="X953" s="8"/>
      <c r="Y953" s="8"/>
      <c r="Z953" s="8"/>
    </row>
    <row r="954" spans="1:26" ht="15.75" customHeight="1" x14ac:dyDescent="0.3">
      <c r="A954" s="9"/>
      <c r="B954" s="14"/>
      <c r="C954" s="44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8"/>
      <c r="X954" s="8"/>
      <c r="Y954" s="8"/>
      <c r="Z954" s="8"/>
    </row>
    <row r="955" spans="1:26" ht="15.75" customHeight="1" x14ac:dyDescent="0.3">
      <c r="A955" s="9"/>
      <c r="B955" s="14"/>
      <c r="C955" s="44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8"/>
      <c r="X955" s="8"/>
      <c r="Y955" s="8"/>
      <c r="Z955" s="8"/>
    </row>
    <row r="956" spans="1:26" ht="15.75" customHeight="1" x14ac:dyDescent="0.3">
      <c r="A956" s="9"/>
      <c r="B956" s="14"/>
      <c r="C956" s="44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8"/>
      <c r="X956" s="8"/>
      <c r="Y956" s="8"/>
      <c r="Z956" s="8"/>
    </row>
    <row r="957" spans="1:26" ht="15.75" customHeight="1" x14ac:dyDescent="0.3">
      <c r="A957" s="9"/>
      <c r="B957" s="14"/>
      <c r="C957" s="44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8"/>
      <c r="X957" s="8"/>
      <c r="Y957" s="8"/>
      <c r="Z957" s="8"/>
    </row>
    <row r="958" spans="1:26" ht="15.75" customHeight="1" x14ac:dyDescent="0.3">
      <c r="A958" s="9"/>
      <c r="B958" s="14"/>
      <c r="C958" s="44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8"/>
      <c r="X958" s="8"/>
      <c r="Y958" s="8"/>
      <c r="Z958" s="8"/>
    </row>
    <row r="959" spans="1:26" ht="15.75" customHeight="1" x14ac:dyDescent="0.3">
      <c r="A959" s="9"/>
      <c r="B959" s="14"/>
      <c r="C959" s="44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8"/>
      <c r="X959" s="8"/>
      <c r="Y959" s="8"/>
      <c r="Z959" s="8"/>
    </row>
    <row r="960" spans="1:26" ht="15.75" customHeight="1" x14ac:dyDescent="0.3">
      <c r="A960" s="9"/>
      <c r="B960" s="14"/>
      <c r="C960" s="44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8"/>
      <c r="X960" s="8"/>
      <c r="Y960" s="8"/>
      <c r="Z960" s="8"/>
    </row>
    <row r="961" spans="1:26" ht="15.75" customHeight="1" x14ac:dyDescent="0.3">
      <c r="A961" s="9"/>
      <c r="B961" s="14"/>
      <c r="C961" s="44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8"/>
      <c r="X961" s="8"/>
      <c r="Y961" s="8"/>
      <c r="Z961" s="8"/>
    </row>
    <row r="962" spans="1:26" ht="15.75" customHeight="1" x14ac:dyDescent="0.3">
      <c r="A962" s="9"/>
      <c r="B962" s="14"/>
      <c r="C962" s="44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8"/>
      <c r="X962" s="8"/>
      <c r="Y962" s="8"/>
      <c r="Z962" s="8"/>
    </row>
    <row r="963" spans="1:26" ht="15.75" customHeight="1" x14ac:dyDescent="0.3">
      <c r="A963" s="9"/>
      <c r="B963" s="14"/>
      <c r="C963" s="44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8"/>
      <c r="X963" s="8"/>
      <c r="Y963" s="8"/>
      <c r="Z963" s="8"/>
    </row>
    <row r="964" spans="1:26" ht="15.75" customHeight="1" x14ac:dyDescent="0.3">
      <c r="A964" s="9"/>
      <c r="B964" s="14"/>
      <c r="C964" s="44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8"/>
      <c r="X964" s="8"/>
      <c r="Y964" s="8"/>
      <c r="Z964" s="8"/>
    </row>
    <row r="965" spans="1:26" ht="15.75" customHeight="1" x14ac:dyDescent="0.3">
      <c r="A965" s="9"/>
      <c r="B965" s="14"/>
      <c r="C965" s="44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8"/>
      <c r="X965" s="8"/>
      <c r="Y965" s="8"/>
      <c r="Z965" s="8"/>
    </row>
    <row r="966" spans="1:26" ht="15.75" customHeight="1" x14ac:dyDescent="0.3">
      <c r="A966" s="9"/>
      <c r="B966" s="14"/>
      <c r="C966" s="44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8"/>
      <c r="X966" s="8"/>
      <c r="Y966" s="8"/>
      <c r="Z966" s="8"/>
    </row>
    <row r="967" spans="1:26" ht="15.75" customHeight="1" x14ac:dyDescent="0.3">
      <c r="A967" s="9"/>
      <c r="B967" s="14"/>
      <c r="C967" s="44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8"/>
      <c r="X967" s="8"/>
      <c r="Y967" s="8"/>
      <c r="Z967" s="8"/>
    </row>
    <row r="968" spans="1:26" ht="15.75" customHeight="1" x14ac:dyDescent="0.3">
      <c r="A968" s="9"/>
      <c r="B968" s="14"/>
      <c r="C968" s="44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8"/>
      <c r="X968" s="8"/>
      <c r="Y968" s="8"/>
      <c r="Z968" s="8"/>
    </row>
    <row r="969" spans="1:26" ht="15.75" customHeight="1" x14ac:dyDescent="0.3">
      <c r="A969" s="9"/>
      <c r="B969" s="14"/>
      <c r="C969" s="44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8"/>
      <c r="X969" s="8"/>
      <c r="Y969" s="8"/>
      <c r="Z969" s="8"/>
    </row>
    <row r="970" spans="1:26" ht="15.75" customHeight="1" x14ac:dyDescent="0.3">
      <c r="A970" s="9"/>
      <c r="B970" s="14"/>
      <c r="C970" s="44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8"/>
      <c r="X970" s="8"/>
      <c r="Y970" s="8"/>
      <c r="Z970" s="8"/>
    </row>
    <row r="971" spans="1:26" ht="15.75" customHeight="1" x14ac:dyDescent="0.3">
      <c r="A971" s="9"/>
      <c r="B971" s="14"/>
      <c r="C971" s="44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8"/>
      <c r="X971" s="8"/>
      <c r="Y971" s="8"/>
      <c r="Z971" s="8"/>
    </row>
    <row r="972" spans="1:26" ht="15.75" customHeight="1" x14ac:dyDescent="0.3">
      <c r="A972" s="9"/>
      <c r="B972" s="14"/>
      <c r="C972" s="44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8"/>
      <c r="X972" s="8"/>
      <c r="Y972" s="8"/>
      <c r="Z972" s="8"/>
    </row>
    <row r="973" spans="1:26" ht="15.75" customHeight="1" x14ac:dyDescent="0.3">
      <c r="A973" s="9"/>
      <c r="B973" s="14"/>
      <c r="C973" s="44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8"/>
      <c r="X973" s="8"/>
      <c r="Y973" s="8"/>
      <c r="Z973" s="8"/>
    </row>
    <row r="974" spans="1:26" ht="15.75" customHeight="1" x14ac:dyDescent="0.3">
      <c r="A974" s="9"/>
      <c r="B974" s="14"/>
      <c r="C974" s="44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8"/>
      <c r="X974" s="8"/>
      <c r="Y974" s="8"/>
      <c r="Z974" s="8"/>
    </row>
    <row r="975" spans="1:26" ht="15.75" customHeight="1" x14ac:dyDescent="0.3">
      <c r="A975" s="9"/>
      <c r="B975" s="14"/>
      <c r="C975" s="44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8"/>
      <c r="X975" s="8"/>
      <c r="Y975" s="8"/>
      <c r="Z975" s="8"/>
    </row>
    <row r="976" spans="1:26" ht="15.75" customHeight="1" x14ac:dyDescent="0.3">
      <c r="A976" s="9"/>
      <c r="B976" s="14"/>
      <c r="C976" s="44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8"/>
      <c r="X976" s="8"/>
      <c r="Y976" s="8"/>
      <c r="Z976" s="8"/>
    </row>
    <row r="977" spans="1:26" ht="15.75" customHeight="1" x14ac:dyDescent="0.3">
      <c r="A977" s="9"/>
      <c r="B977" s="14"/>
      <c r="C977" s="44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8"/>
      <c r="X977" s="8"/>
      <c r="Y977" s="8"/>
      <c r="Z977" s="8"/>
    </row>
    <row r="978" spans="1:26" ht="15.75" customHeight="1" x14ac:dyDescent="0.3">
      <c r="A978" s="9"/>
      <c r="B978" s="14"/>
      <c r="C978" s="44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8"/>
      <c r="X978" s="8"/>
      <c r="Y978" s="8"/>
      <c r="Z978" s="8"/>
    </row>
    <row r="979" spans="1:26" ht="15.75" customHeight="1" x14ac:dyDescent="0.3">
      <c r="A979" s="9"/>
      <c r="B979" s="14"/>
      <c r="C979" s="44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8"/>
      <c r="X979" s="8"/>
      <c r="Y979" s="8"/>
      <c r="Z979" s="8"/>
    </row>
    <row r="980" spans="1:26" ht="15.75" customHeight="1" x14ac:dyDescent="0.3">
      <c r="A980" s="9"/>
      <c r="B980" s="14"/>
      <c r="C980" s="44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8"/>
      <c r="X980" s="8"/>
      <c r="Y980" s="8"/>
      <c r="Z980" s="8"/>
    </row>
    <row r="981" spans="1:26" ht="15.75" customHeight="1" x14ac:dyDescent="0.3">
      <c r="A981" s="9"/>
      <c r="B981" s="14"/>
      <c r="C981" s="44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8"/>
      <c r="X981" s="8"/>
      <c r="Y981" s="8"/>
      <c r="Z981" s="8"/>
    </row>
    <row r="982" spans="1:26" ht="15.75" customHeight="1" x14ac:dyDescent="0.3">
      <c r="A982" s="9"/>
      <c r="B982" s="14"/>
      <c r="C982" s="44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8"/>
      <c r="X982" s="8"/>
      <c r="Y982" s="8"/>
      <c r="Z982" s="8"/>
    </row>
    <row r="983" spans="1:26" ht="15.75" customHeight="1" x14ac:dyDescent="0.3">
      <c r="A983" s="9"/>
      <c r="B983" s="14"/>
      <c r="C983" s="44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8"/>
      <c r="X983" s="8"/>
      <c r="Y983" s="8"/>
      <c r="Z983" s="8"/>
    </row>
    <row r="984" spans="1:26" ht="15.75" customHeight="1" x14ac:dyDescent="0.3">
      <c r="A984" s="9"/>
      <c r="B984" s="14"/>
      <c r="C984" s="44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8"/>
      <c r="X984" s="8"/>
      <c r="Y984" s="8"/>
      <c r="Z984" s="8"/>
    </row>
    <row r="985" spans="1:26" ht="15.75" customHeight="1" x14ac:dyDescent="0.3">
      <c r="A985" s="9"/>
      <c r="B985" s="14"/>
      <c r="C985" s="44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8"/>
      <c r="X985" s="8"/>
      <c r="Y985" s="8"/>
      <c r="Z985" s="8"/>
    </row>
    <row r="986" spans="1:26" ht="15.75" customHeight="1" x14ac:dyDescent="0.3">
      <c r="A986" s="9"/>
      <c r="B986" s="14"/>
      <c r="C986" s="44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8"/>
      <c r="X986" s="8"/>
      <c r="Y986" s="8"/>
      <c r="Z986" s="8"/>
    </row>
    <row r="987" spans="1:26" ht="15.75" customHeight="1" x14ac:dyDescent="0.3">
      <c r="A987" s="9"/>
      <c r="B987" s="14"/>
      <c r="C987" s="44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8"/>
      <c r="X987" s="8"/>
      <c r="Y987" s="8"/>
      <c r="Z987" s="8"/>
    </row>
    <row r="988" spans="1:26" ht="15.75" customHeight="1" x14ac:dyDescent="0.3">
      <c r="A988" s="9"/>
      <c r="B988" s="14"/>
      <c r="C988" s="44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8"/>
      <c r="X988" s="8"/>
      <c r="Y988" s="8"/>
      <c r="Z988" s="8"/>
    </row>
    <row r="989" spans="1:26" ht="15.75" customHeight="1" x14ac:dyDescent="0.3">
      <c r="A989" s="9"/>
      <c r="B989" s="14"/>
      <c r="C989" s="44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8"/>
      <c r="X989" s="8"/>
      <c r="Y989" s="8"/>
      <c r="Z989" s="8"/>
    </row>
    <row r="990" spans="1:26" ht="15.75" customHeight="1" x14ac:dyDescent="0.3">
      <c r="A990" s="9"/>
      <c r="B990" s="14"/>
      <c r="C990" s="44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8"/>
      <c r="X990" s="8"/>
      <c r="Y990" s="8"/>
      <c r="Z990" s="8"/>
    </row>
    <row r="991" spans="1:26" ht="15.75" customHeight="1" x14ac:dyDescent="0.3">
      <c r="A991" s="9"/>
      <c r="B991" s="14"/>
      <c r="C991" s="44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8"/>
      <c r="X991" s="8"/>
      <c r="Y991" s="8"/>
      <c r="Z991" s="8"/>
    </row>
    <row r="992" spans="1:26" ht="15.75" customHeight="1" x14ac:dyDescent="0.3">
      <c r="A992" s="9"/>
      <c r="B992" s="14"/>
      <c r="C992" s="44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8"/>
      <c r="X992" s="8"/>
      <c r="Y992" s="8"/>
      <c r="Z992" s="8"/>
    </row>
    <row r="993" spans="1:26" ht="15.75" customHeight="1" x14ac:dyDescent="0.3">
      <c r="A993" s="9"/>
      <c r="B993" s="14"/>
      <c r="C993" s="44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8"/>
      <c r="X993" s="8"/>
      <c r="Y993" s="8"/>
      <c r="Z993" s="8"/>
    </row>
    <row r="994" spans="1:26" ht="15.75" customHeight="1" x14ac:dyDescent="0.3">
      <c r="A994" s="9"/>
      <c r="B994" s="14"/>
      <c r="C994" s="44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8"/>
      <c r="X994" s="8"/>
      <c r="Y994" s="8"/>
      <c r="Z994" s="8"/>
    </row>
    <row r="995" spans="1:26" ht="15.75" customHeight="1" x14ac:dyDescent="0.3">
      <c r="A995" s="9"/>
      <c r="B995" s="14"/>
      <c r="C995" s="44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8"/>
      <c r="X995" s="8"/>
      <c r="Y995" s="8"/>
      <c r="Z995" s="8"/>
    </row>
    <row r="996" spans="1:26" ht="15.75" customHeight="1" x14ac:dyDescent="0.3">
      <c r="A996" s="9"/>
      <c r="B996" s="14"/>
      <c r="C996" s="44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8"/>
      <c r="X996" s="8"/>
      <c r="Y996" s="8"/>
      <c r="Z996" s="8"/>
    </row>
    <row r="997" spans="1:26" ht="15.75" customHeight="1" x14ac:dyDescent="0.3">
      <c r="A997" s="9"/>
      <c r="B997" s="14"/>
      <c r="C997" s="44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8"/>
      <c r="X997" s="8"/>
      <c r="Y997" s="8"/>
      <c r="Z997" s="8"/>
    </row>
    <row r="998" spans="1:26" ht="15.75" customHeight="1" x14ac:dyDescent="0.3">
      <c r="A998" s="9"/>
      <c r="B998" s="14"/>
      <c r="C998" s="44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8"/>
      <c r="X998" s="8"/>
      <c r="Y998" s="8"/>
      <c r="Z998" s="8"/>
    </row>
    <row r="999" spans="1:26" ht="15.75" customHeight="1" x14ac:dyDescent="0.3">
      <c r="A999" s="9"/>
      <c r="B999" s="14"/>
      <c r="C999" s="44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8"/>
      <c r="X999" s="8"/>
      <c r="Y999" s="8"/>
      <c r="Z999" s="8"/>
    </row>
    <row r="1000" spans="1:26" ht="15" customHeight="1" x14ac:dyDescent="0.3">
      <c r="A1000" s="9"/>
      <c r="B1000" s="14"/>
      <c r="C1000" s="44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8"/>
      <c r="X1000" s="8"/>
      <c r="Y1000" s="8"/>
      <c r="Z1000" s="8"/>
    </row>
    <row r="1001" spans="1:26" ht="15" customHeight="1" x14ac:dyDescent="0.3">
      <c r="A1001" s="9"/>
      <c r="B1001" s="14"/>
      <c r="C1001" s="44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8"/>
      <c r="X1001" s="8"/>
      <c r="Y1001" s="8"/>
      <c r="Z1001" s="8"/>
    </row>
    <row r="1002" spans="1:26" ht="15" customHeight="1" x14ac:dyDescent="0.3">
      <c r="A1002" s="9"/>
      <c r="B1002" s="14"/>
      <c r="C1002" s="44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8"/>
      <c r="X1002" s="8"/>
      <c r="Y1002" s="8"/>
      <c r="Z1002" s="8"/>
    </row>
    <row r="1003" spans="1:26" ht="15" customHeight="1" x14ac:dyDescent="0.3">
      <c r="A1003" s="9"/>
      <c r="B1003" s="14"/>
      <c r="C1003" s="44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8"/>
      <c r="X1003" s="8"/>
      <c r="Y1003" s="8"/>
      <c r="Z1003" s="8"/>
    </row>
    <row r="1004" spans="1:26" ht="15" customHeight="1" x14ac:dyDescent="0.3">
      <c r="A1004" s="9"/>
      <c r="B1004" s="14"/>
      <c r="C1004" s="44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8"/>
      <c r="X1004" s="8"/>
      <c r="Y1004" s="8"/>
      <c r="Z1004" s="8"/>
    </row>
    <row r="1005" spans="1:26" ht="15" customHeight="1" x14ac:dyDescent="0.3">
      <c r="A1005" s="9"/>
      <c r="B1005" s="14"/>
      <c r="C1005" s="44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8"/>
      <c r="X1005" s="8"/>
      <c r="Y1005" s="8"/>
      <c r="Z1005" s="8"/>
    </row>
    <row r="1006" spans="1:26" ht="15" customHeight="1" x14ac:dyDescent="0.3">
      <c r="A1006" s="9"/>
      <c r="B1006" s="14"/>
      <c r="C1006" s="44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8"/>
      <c r="X1006" s="8"/>
      <c r="Y1006" s="8"/>
      <c r="Z1006" s="8"/>
    </row>
    <row r="1007" spans="1:26" ht="15" customHeight="1" x14ac:dyDescent="0.3">
      <c r="A1007" s="9"/>
      <c r="B1007" s="14"/>
      <c r="C1007" s="44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8"/>
      <c r="X1007" s="8"/>
      <c r="Y1007" s="8"/>
      <c r="Z1007" s="8"/>
    </row>
    <row r="1008" spans="1:26" ht="15" customHeight="1" x14ac:dyDescent="0.3">
      <c r="A1008" s="9"/>
      <c r="B1008" s="14"/>
      <c r="C1008" s="44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8"/>
      <c r="X1008" s="8"/>
      <c r="Y1008" s="8"/>
      <c r="Z1008" s="8"/>
    </row>
  </sheetData>
  <mergeCells count="1">
    <mergeCell ref="A1:C1"/>
  </mergeCells>
  <pageMargins left="0.70866141732283472" right="0.70866141732283472" top="0.74803149606299213" bottom="0.74803149606299213" header="0" footer="0"/>
  <pageSetup paperSize="9" orientation="portrait"/>
  <headerFooter>
    <oddFooter>&amp;C&amp;P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4140625" defaultRowHeight="15" customHeight="1" x14ac:dyDescent="0.3"/>
  <cols>
    <col min="1" max="1" width="45.5546875" customWidth="1"/>
    <col min="2" max="3" width="13.88671875" customWidth="1"/>
    <col min="4" max="16" width="8" customWidth="1"/>
  </cols>
  <sheetData>
    <row r="1" spans="1:25" ht="19.5" customHeight="1" x14ac:dyDescent="0.3">
      <c r="A1" s="68" t="s">
        <v>99</v>
      </c>
      <c r="B1" s="69"/>
      <c r="C1" s="6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33" customHeight="1" x14ac:dyDescent="0.3">
      <c r="A2" s="45" t="s">
        <v>100</v>
      </c>
      <c r="B2" s="11" t="s">
        <v>9</v>
      </c>
      <c r="C2" s="12" t="s">
        <v>10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8"/>
      <c r="R2" s="8"/>
      <c r="S2" s="8"/>
      <c r="T2" s="8"/>
      <c r="U2" s="8"/>
      <c r="V2" s="8"/>
      <c r="W2" s="8"/>
      <c r="X2" s="8"/>
      <c r="Y2" s="8"/>
    </row>
    <row r="3" spans="1:25" ht="14.4" x14ac:dyDescent="0.3">
      <c r="A3" s="47"/>
      <c r="B3" s="48"/>
      <c r="C3" s="49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8"/>
      <c r="R3" s="8"/>
      <c r="S3" s="8"/>
      <c r="T3" s="8"/>
      <c r="U3" s="8"/>
      <c r="V3" s="8"/>
      <c r="W3" s="8"/>
      <c r="X3" s="8"/>
      <c r="Y3" s="8"/>
    </row>
    <row r="4" spans="1:25" ht="14.4" x14ac:dyDescent="0.3">
      <c r="A4" s="16" t="s">
        <v>101</v>
      </c>
      <c r="B4" s="17" t="s">
        <v>102</v>
      </c>
      <c r="C4" s="17">
        <f>SUM(C5:C24)</f>
        <v>7850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8"/>
      <c r="R4" s="8"/>
      <c r="S4" s="8"/>
      <c r="T4" s="8"/>
      <c r="U4" s="8"/>
      <c r="V4" s="8"/>
      <c r="W4" s="8"/>
      <c r="X4" s="8"/>
      <c r="Y4" s="8"/>
    </row>
    <row r="5" spans="1:25" ht="14.4" x14ac:dyDescent="0.3">
      <c r="A5" s="18" t="s">
        <v>103</v>
      </c>
      <c r="B5" s="19" t="s">
        <v>104</v>
      </c>
      <c r="C5" s="19">
        <v>1500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8"/>
      <c r="R5" s="8"/>
      <c r="S5" s="8"/>
      <c r="T5" s="8"/>
      <c r="U5" s="8"/>
      <c r="V5" s="8"/>
      <c r="W5" s="8"/>
      <c r="X5" s="8"/>
      <c r="Y5" s="8"/>
    </row>
    <row r="6" spans="1:25" ht="14.4" x14ac:dyDescent="0.3">
      <c r="A6" s="18" t="s">
        <v>105</v>
      </c>
      <c r="B6" s="19">
        <v>217.4</v>
      </c>
      <c r="C6" s="19">
        <v>250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8"/>
      <c r="R6" s="8"/>
      <c r="S6" s="8"/>
      <c r="T6" s="8"/>
      <c r="U6" s="8"/>
      <c r="V6" s="8"/>
      <c r="W6" s="8"/>
      <c r="X6" s="8"/>
      <c r="Y6" s="8"/>
    </row>
    <row r="7" spans="1:25" ht="14.4" x14ac:dyDescent="0.3">
      <c r="A7" s="18" t="s">
        <v>106</v>
      </c>
      <c r="B7" s="19">
        <v>552</v>
      </c>
      <c r="C7" s="19">
        <v>500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8"/>
      <c r="R7" s="8"/>
      <c r="S7" s="8"/>
      <c r="T7" s="8"/>
      <c r="U7" s="8"/>
      <c r="V7" s="8"/>
      <c r="W7" s="8"/>
      <c r="X7" s="8"/>
      <c r="Y7" s="8"/>
    </row>
    <row r="8" spans="1:25" ht="14.4" x14ac:dyDescent="0.3">
      <c r="A8" s="18" t="s">
        <v>107</v>
      </c>
      <c r="B8" s="19">
        <v>299.86</v>
      </c>
      <c r="C8" s="19">
        <v>300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8"/>
      <c r="R8" s="8"/>
      <c r="S8" s="8"/>
      <c r="T8" s="8"/>
      <c r="U8" s="8"/>
      <c r="V8" s="8"/>
      <c r="W8" s="8"/>
      <c r="X8" s="8"/>
      <c r="Y8" s="8"/>
    </row>
    <row r="9" spans="1:25" ht="14.4" x14ac:dyDescent="0.3">
      <c r="A9" s="18" t="s">
        <v>108</v>
      </c>
      <c r="B9" s="19">
        <v>109.71</v>
      </c>
      <c r="C9" s="19">
        <v>300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8"/>
      <c r="R9" s="8"/>
      <c r="S9" s="8"/>
      <c r="T9" s="8"/>
      <c r="U9" s="8"/>
      <c r="V9" s="8"/>
      <c r="W9" s="8"/>
      <c r="X9" s="8"/>
      <c r="Y9" s="8"/>
    </row>
    <row r="10" spans="1:25" ht="14.4" x14ac:dyDescent="0.3">
      <c r="A10" s="18" t="s">
        <v>109</v>
      </c>
      <c r="B10" s="19">
        <v>474.1</v>
      </c>
      <c r="C10" s="19">
        <v>600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8"/>
      <c r="R10" s="8"/>
      <c r="S10" s="8"/>
      <c r="T10" s="8"/>
      <c r="U10" s="8"/>
      <c r="V10" s="8"/>
      <c r="W10" s="8"/>
      <c r="X10" s="8"/>
      <c r="Y10" s="8"/>
    </row>
    <row r="11" spans="1:25" ht="14.4" x14ac:dyDescent="0.3">
      <c r="A11" s="18" t="s">
        <v>110</v>
      </c>
      <c r="B11" s="19">
        <f>SUM(B12:B14)</f>
        <v>1007.2</v>
      </c>
      <c r="C11" s="19">
        <v>1200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8"/>
      <c r="R11" s="8"/>
      <c r="S11" s="8"/>
      <c r="T11" s="8"/>
      <c r="U11" s="8"/>
      <c r="V11" s="8"/>
      <c r="W11" s="8"/>
      <c r="X11" s="8"/>
      <c r="Y11" s="8"/>
    </row>
    <row r="12" spans="1:25" ht="14.4" x14ac:dyDescent="0.3">
      <c r="A12" s="33" t="s">
        <v>111</v>
      </c>
      <c r="B12" s="29">
        <v>374.45</v>
      </c>
      <c r="C12" s="50">
        <v>0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8"/>
      <c r="R12" s="8"/>
      <c r="S12" s="8"/>
      <c r="T12" s="8"/>
      <c r="U12" s="8"/>
      <c r="V12" s="8"/>
      <c r="W12" s="8"/>
      <c r="X12" s="8"/>
      <c r="Y12" s="8"/>
    </row>
    <row r="13" spans="1:25" ht="14.4" x14ac:dyDescent="0.3">
      <c r="A13" s="33" t="s">
        <v>112</v>
      </c>
      <c r="B13" s="29">
        <v>419.75</v>
      </c>
      <c r="C13" s="50">
        <v>0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8"/>
      <c r="R13" s="8"/>
      <c r="S13" s="8"/>
      <c r="T13" s="8"/>
      <c r="U13" s="8"/>
      <c r="V13" s="8"/>
      <c r="W13" s="8"/>
      <c r="X13" s="8"/>
      <c r="Y13" s="8"/>
    </row>
    <row r="14" spans="1:25" ht="14.4" x14ac:dyDescent="0.3">
      <c r="A14" s="33" t="s">
        <v>113</v>
      </c>
      <c r="B14" s="29">
        <v>213</v>
      </c>
      <c r="C14" s="50">
        <v>0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8"/>
      <c r="R14" s="8"/>
      <c r="S14" s="8"/>
      <c r="T14" s="8"/>
      <c r="U14" s="8"/>
      <c r="V14" s="8"/>
      <c r="W14" s="8"/>
      <c r="X14" s="8"/>
      <c r="Y14" s="8"/>
    </row>
    <row r="15" spans="1:25" ht="14.4" x14ac:dyDescent="0.3">
      <c r="A15" s="18" t="s">
        <v>114</v>
      </c>
      <c r="B15" s="19">
        <v>0</v>
      </c>
      <c r="C15" s="19">
        <v>100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8"/>
      <c r="R15" s="8"/>
      <c r="S15" s="8"/>
      <c r="T15" s="8"/>
      <c r="U15" s="8"/>
      <c r="V15" s="8"/>
      <c r="W15" s="8"/>
      <c r="X15" s="8"/>
      <c r="Y15" s="8"/>
    </row>
    <row r="16" spans="1:25" ht="14.4" x14ac:dyDescent="0.3">
      <c r="A16" s="18" t="s">
        <v>115</v>
      </c>
      <c r="B16" s="19">
        <v>0</v>
      </c>
      <c r="C16" s="19">
        <v>150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8"/>
      <c r="R16" s="8"/>
      <c r="S16" s="8"/>
      <c r="T16" s="8"/>
      <c r="U16" s="8"/>
      <c r="V16" s="8"/>
      <c r="W16" s="8"/>
      <c r="X16" s="8"/>
      <c r="Y16" s="8"/>
    </row>
    <row r="17" spans="1:25" ht="14.4" x14ac:dyDescent="0.3">
      <c r="A17" s="18" t="s">
        <v>116</v>
      </c>
      <c r="B17" s="19">
        <v>186.48</v>
      </c>
      <c r="C17" s="19">
        <v>250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8"/>
      <c r="R17" s="8"/>
      <c r="S17" s="8"/>
      <c r="T17" s="8"/>
      <c r="U17" s="8"/>
      <c r="V17" s="8"/>
      <c r="W17" s="8"/>
      <c r="X17" s="8"/>
      <c r="Y17" s="8"/>
    </row>
    <row r="18" spans="1:25" ht="14.4" x14ac:dyDescent="0.3">
      <c r="A18" s="18" t="s">
        <v>117</v>
      </c>
      <c r="B18" s="19" t="s">
        <v>118</v>
      </c>
      <c r="C18" s="19">
        <v>1500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8"/>
      <c r="R18" s="8"/>
      <c r="S18" s="8"/>
      <c r="T18" s="8"/>
      <c r="U18" s="8"/>
      <c r="V18" s="8"/>
      <c r="W18" s="8"/>
      <c r="X18" s="8"/>
      <c r="Y18" s="8"/>
    </row>
    <row r="19" spans="1:25" ht="14.4" x14ac:dyDescent="0.3">
      <c r="A19" s="18" t="s">
        <v>119</v>
      </c>
      <c r="B19" s="19">
        <v>37.369999999999997</v>
      </c>
      <c r="C19" s="19">
        <v>200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8"/>
      <c r="R19" s="8"/>
      <c r="S19" s="8"/>
      <c r="T19" s="8"/>
      <c r="U19" s="8"/>
      <c r="V19" s="8"/>
      <c r="W19" s="8"/>
      <c r="X19" s="8"/>
      <c r="Y19" s="8"/>
    </row>
    <row r="20" spans="1:25" ht="14.4" x14ac:dyDescent="0.3">
      <c r="A20" s="18" t="s">
        <v>120</v>
      </c>
      <c r="B20" s="19">
        <v>417.6</v>
      </c>
      <c r="C20" s="19">
        <v>500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 x14ac:dyDescent="0.3">
      <c r="A21" s="18" t="s">
        <v>121</v>
      </c>
      <c r="B21" s="19">
        <v>164</v>
      </c>
      <c r="C21" s="19">
        <v>300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 x14ac:dyDescent="0.3">
      <c r="A22" s="18" t="s">
        <v>122</v>
      </c>
      <c r="B22" s="19">
        <f>SUM(B23:B24)</f>
        <v>564.52</v>
      </c>
      <c r="C22" s="19">
        <v>200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 x14ac:dyDescent="0.3">
      <c r="A23" s="33" t="s">
        <v>123</v>
      </c>
      <c r="B23" s="29">
        <v>64.52</v>
      </c>
      <c r="C23" s="51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 x14ac:dyDescent="0.3">
      <c r="A24" s="33" t="s">
        <v>124</v>
      </c>
      <c r="B24" s="29">
        <v>500</v>
      </c>
      <c r="C24" s="51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 x14ac:dyDescent="0.3">
      <c r="A25" s="20"/>
      <c r="B25" s="22"/>
      <c r="C25" s="21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 x14ac:dyDescent="0.3">
      <c r="A26" s="16" t="s">
        <v>125</v>
      </c>
      <c r="B26" s="17" t="s">
        <v>126</v>
      </c>
      <c r="C26" s="17">
        <f>SUM(C27:C34)</f>
        <v>83600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8"/>
      <c r="R26" s="8"/>
      <c r="S26" s="8"/>
      <c r="T26" s="8"/>
      <c r="U26" s="8"/>
      <c r="V26" s="8"/>
      <c r="W26" s="8"/>
      <c r="X26" s="8"/>
      <c r="Y26" s="8"/>
    </row>
    <row r="27" spans="1:25" ht="15.75" customHeight="1" x14ac:dyDescent="0.3">
      <c r="A27" s="31" t="s">
        <v>127</v>
      </c>
      <c r="B27" s="29" t="s">
        <v>128</v>
      </c>
      <c r="C27" s="30">
        <v>41275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8"/>
      <c r="R27" s="8"/>
      <c r="S27" s="8"/>
      <c r="T27" s="8"/>
      <c r="U27" s="8"/>
      <c r="V27" s="8"/>
      <c r="W27" s="8"/>
      <c r="X27" s="8"/>
      <c r="Y27" s="8"/>
    </row>
    <row r="28" spans="1:25" ht="15.75" customHeight="1" x14ac:dyDescent="0.3">
      <c r="A28" s="31" t="s">
        <v>129</v>
      </c>
      <c r="B28" s="29" t="s">
        <v>130</v>
      </c>
      <c r="C28" s="30">
        <v>19175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8"/>
      <c r="R28" s="8"/>
      <c r="S28" s="8"/>
      <c r="T28" s="8"/>
      <c r="U28" s="8"/>
      <c r="V28" s="8"/>
      <c r="W28" s="8"/>
      <c r="X28" s="8"/>
      <c r="Y28" s="8"/>
    </row>
    <row r="29" spans="1:25" ht="15.75" customHeight="1" x14ac:dyDescent="0.3">
      <c r="A29" s="31" t="s">
        <v>131</v>
      </c>
      <c r="B29" s="29" t="s">
        <v>132</v>
      </c>
      <c r="C29" s="30">
        <v>6350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 x14ac:dyDescent="0.3">
      <c r="A30" s="31" t="s">
        <v>133</v>
      </c>
      <c r="B30" s="29" t="s">
        <v>134</v>
      </c>
      <c r="C30" s="30">
        <v>2500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 x14ac:dyDescent="0.3">
      <c r="A31" s="31" t="s">
        <v>135</v>
      </c>
      <c r="B31" s="29">
        <v>0</v>
      </c>
      <c r="C31" s="30">
        <v>500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 x14ac:dyDescent="0.3">
      <c r="A32" s="31" t="s">
        <v>136</v>
      </c>
      <c r="B32" s="29" t="s">
        <v>137</v>
      </c>
      <c r="C32" s="30">
        <v>6500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3">
      <c r="A33" s="31" t="s">
        <v>138</v>
      </c>
      <c r="B33" s="29" t="s">
        <v>139</v>
      </c>
      <c r="C33" s="30">
        <v>5500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8"/>
      <c r="R33" s="8"/>
      <c r="S33" s="8"/>
      <c r="T33" s="8"/>
      <c r="U33" s="8"/>
      <c r="V33" s="8"/>
      <c r="W33" s="8"/>
      <c r="X33" s="8"/>
      <c r="Y33" s="8"/>
    </row>
    <row r="34" spans="1:25" ht="15.75" customHeight="1" x14ac:dyDescent="0.3">
      <c r="A34" s="31" t="s">
        <v>140</v>
      </c>
      <c r="B34" s="29" t="s">
        <v>141</v>
      </c>
      <c r="C34" s="30">
        <v>1800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8"/>
      <c r="R34" s="8"/>
      <c r="S34" s="8"/>
      <c r="T34" s="8"/>
      <c r="U34" s="8"/>
      <c r="V34" s="8"/>
      <c r="W34" s="8"/>
      <c r="X34" s="8"/>
      <c r="Y34" s="8"/>
    </row>
    <row r="35" spans="1:25" ht="15.75" customHeight="1" x14ac:dyDescent="0.3">
      <c r="A35" s="20"/>
      <c r="B35" s="22"/>
      <c r="C35" s="21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8"/>
      <c r="R35" s="8"/>
      <c r="S35" s="8"/>
      <c r="T35" s="8"/>
      <c r="U35" s="8"/>
      <c r="V35" s="8"/>
      <c r="W35" s="8"/>
      <c r="X35" s="8"/>
      <c r="Y35" s="8"/>
    </row>
    <row r="36" spans="1:25" ht="15.75" customHeight="1" x14ac:dyDescent="0.3">
      <c r="A36" s="16" t="s">
        <v>142</v>
      </c>
      <c r="B36" s="17">
        <v>920.57</v>
      </c>
      <c r="C36" s="17">
        <f>SUM(C37:C44)</f>
        <v>1590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8"/>
      <c r="R36" s="8"/>
      <c r="S36" s="8"/>
      <c r="T36" s="8"/>
      <c r="U36" s="8"/>
      <c r="V36" s="8"/>
      <c r="W36" s="8"/>
      <c r="X36" s="8"/>
      <c r="Y36" s="8"/>
    </row>
    <row r="37" spans="1:25" ht="15.75" customHeight="1" x14ac:dyDescent="0.3">
      <c r="A37" s="18" t="s">
        <v>103</v>
      </c>
      <c r="B37" s="19">
        <v>0</v>
      </c>
      <c r="C37" s="19">
        <v>100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8"/>
      <c r="R37" s="8"/>
      <c r="S37" s="8"/>
      <c r="T37" s="8"/>
      <c r="U37" s="8"/>
      <c r="V37" s="8"/>
      <c r="W37" s="8"/>
      <c r="X37" s="8"/>
      <c r="Y37" s="8"/>
    </row>
    <row r="38" spans="1:25" ht="15.75" customHeight="1" x14ac:dyDescent="0.3">
      <c r="A38" s="18" t="s">
        <v>108</v>
      </c>
      <c r="B38" s="19">
        <v>0</v>
      </c>
      <c r="C38" s="19">
        <v>200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8"/>
      <c r="R38" s="8"/>
      <c r="S38" s="8"/>
      <c r="T38" s="8"/>
      <c r="U38" s="8"/>
      <c r="V38" s="8"/>
      <c r="W38" s="8"/>
      <c r="X38" s="8"/>
      <c r="Y38" s="8"/>
    </row>
    <row r="39" spans="1:25" ht="15.75" customHeight="1" x14ac:dyDescent="0.3">
      <c r="A39" s="18" t="s">
        <v>109</v>
      </c>
      <c r="B39" s="19">
        <v>1</v>
      </c>
      <c r="C39" s="19">
        <v>40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8"/>
      <c r="R39" s="8"/>
      <c r="S39" s="8"/>
      <c r="T39" s="8"/>
      <c r="U39" s="8"/>
      <c r="V39" s="8"/>
      <c r="W39" s="8"/>
      <c r="X39" s="8"/>
      <c r="Y39" s="8"/>
    </row>
    <row r="40" spans="1:25" ht="15.75" customHeight="1" x14ac:dyDescent="0.3">
      <c r="A40" s="18" t="s">
        <v>110</v>
      </c>
      <c r="B40" s="19">
        <v>546.80999999999995</v>
      </c>
      <c r="C40" s="19">
        <v>650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customHeight="1" x14ac:dyDescent="0.3">
      <c r="A41" s="33" t="s">
        <v>143</v>
      </c>
      <c r="B41" s="29">
        <v>380.01</v>
      </c>
      <c r="C41" s="50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8"/>
      <c r="R41" s="8"/>
      <c r="S41" s="8"/>
      <c r="T41" s="8"/>
      <c r="U41" s="8"/>
      <c r="V41" s="8"/>
      <c r="W41" s="8"/>
      <c r="X41" s="8"/>
      <c r="Y41" s="8"/>
    </row>
    <row r="42" spans="1:25" ht="15.75" customHeight="1" x14ac:dyDescent="0.3">
      <c r="A42" s="33" t="s">
        <v>144</v>
      </c>
      <c r="B42" s="29">
        <v>166.8</v>
      </c>
      <c r="C42" s="50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8"/>
      <c r="R42" s="8"/>
      <c r="S42" s="8"/>
      <c r="T42" s="8"/>
      <c r="U42" s="8"/>
      <c r="V42" s="8"/>
      <c r="W42" s="8"/>
      <c r="X42" s="8"/>
      <c r="Y42" s="8"/>
    </row>
    <row r="43" spans="1:25" ht="15.75" customHeight="1" x14ac:dyDescent="0.3">
      <c r="A43" s="18" t="s">
        <v>145</v>
      </c>
      <c r="B43" s="19">
        <v>372.76</v>
      </c>
      <c r="C43" s="19">
        <v>500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8"/>
      <c r="R43" s="8"/>
      <c r="S43" s="8"/>
      <c r="T43" s="8"/>
      <c r="U43" s="8"/>
      <c r="V43" s="8"/>
      <c r="W43" s="8"/>
      <c r="X43" s="8"/>
      <c r="Y43" s="8"/>
    </row>
    <row r="44" spans="1:25" ht="15.75" customHeight="1" x14ac:dyDescent="0.3">
      <c r="A44" s="18" t="s">
        <v>122</v>
      </c>
      <c r="B44" s="19">
        <v>0</v>
      </c>
      <c r="C44" s="19">
        <v>100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 x14ac:dyDescent="0.3">
      <c r="A45" s="52"/>
      <c r="B45" s="22"/>
      <c r="C45" s="53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8"/>
      <c r="R45" s="8"/>
      <c r="S45" s="8"/>
      <c r="T45" s="8"/>
      <c r="U45" s="8"/>
      <c r="V45" s="8"/>
      <c r="W45" s="8"/>
      <c r="X45" s="8"/>
      <c r="Y45" s="8"/>
    </row>
    <row r="46" spans="1:25" ht="15.75" customHeight="1" x14ac:dyDescent="0.3">
      <c r="A46" s="16" t="s">
        <v>146</v>
      </c>
      <c r="B46" s="17" t="s">
        <v>147</v>
      </c>
      <c r="C46" s="17">
        <f>SUM(C47:C53)</f>
        <v>16080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8"/>
      <c r="R46" s="8"/>
      <c r="S46" s="8"/>
      <c r="T46" s="8"/>
      <c r="U46" s="8"/>
      <c r="V46" s="8"/>
      <c r="W46" s="8"/>
      <c r="X46" s="8"/>
      <c r="Y46" s="8"/>
    </row>
    <row r="47" spans="1:25" ht="15.75" customHeight="1" x14ac:dyDescent="0.3">
      <c r="A47" s="31" t="s">
        <v>127</v>
      </c>
      <c r="B47" s="29" t="s">
        <v>148</v>
      </c>
      <c r="C47" s="30">
        <v>10800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8"/>
      <c r="R47" s="8"/>
      <c r="S47" s="8"/>
      <c r="T47" s="8"/>
      <c r="U47" s="8"/>
      <c r="V47" s="8"/>
      <c r="W47" s="8"/>
      <c r="X47" s="8"/>
      <c r="Y47" s="8"/>
    </row>
    <row r="48" spans="1:25" ht="15.75" customHeight="1" x14ac:dyDescent="0.3">
      <c r="A48" s="31" t="s">
        <v>129</v>
      </c>
      <c r="B48" s="29" t="s">
        <v>149</v>
      </c>
      <c r="C48" s="30">
        <v>2000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8"/>
      <c r="R48" s="8"/>
      <c r="S48" s="8"/>
      <c r="T48" s="8"/>
      <c r="U48" s="8"/>
      <c r="V48" s="8"/>
      <c r="W48" s="8"/>
      <c r="X48" s="8"/>
      <c r="Y48" s="8"/>
    </row>
    <row r="49" spans="1:25" ht="15.75" customHeight="1" x14ac:dyDescent="0.3">
      <c r="A49" s="31" t="s">
        <v>131</v>
      </c>
      <c r="B49" s="29">
        <v>361.84</v>
      </c>
      <c r="C49" s="30">
        <v>960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8"/>
      <c r="R49" s="8"/>
      <c r="S49" s="8"/>
      <c r="T49" s="8"/>
      <c r="U49" s="8"/>
      <c r="V49" s="8"/>
      <c r="W49" s="8"/>
      <c r="X49" s="8"/>
      <c r="Y49" s="8"/>
    </row>
    <row r="50" spans="1:25" ht="15.75" customHeight="1" x14ac:dyDescent="0.3">
      <c r="A50" s="31" t="s">
        <v>133</v>
      </c>
      <c r="B50" s="29">
        <v>385.45</v>
      </c>
      <c r="C50" s="30">
        <v>820</v>
      </c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8"/>
      <c r="R50" s="8"/>
      <c r="S50" s="8"/>
      <c r="T50" s="8"/>
      <c r="U50" s="8"/>
      <c r="V50" s="8"/>
      <c r="W50" s="8"/>
      <c r="X50" s="8"/>
      <c r="Y50" s="8"/>
    </row>
    <row r="51" spans="1:25" ht="15.75" customHeight="1" x14ac:dyDescent="0.3">
      <c r="A51" s="31" t="s">
        <v>135</v>
      </c>
      <c r="B51" s="29">
        <v>0</v>
      </c>
      <c r="C51" s="29">
        <v>100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8"/>
      <c r="R51" s="8"/>
      <c r="S51" s="8"/>
      <c r="T51" s="8"/>
      <c r="U51" s="8"/>
      <c r="V51" s="8"/>
      <c r="W51" s="8"/>
      <c r="X51" s="8"/>
      <c r="Y51" s="8"/>
    </row>
    <row r="52" spans="1:25" ht="15.75" customHeight="1" x14ac:dyDescent="0.3">
      <c r="A52" s="31" t="s">
        <v>136</v>
      </c>
      <c r="B52" s="29" t="s">
        <v>150</v>
      </c>
      <c r="C52" s="29">
        <v>0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8"/>
      <c r="R52" s="8"/>
      <c r="S52" s="8"/>
      <c r="T52" s="8"/>
      <c r="U52" s="8"/>
      <c r="V52" s="8"/>
      <c r="W52" s="8"/>
      <c r="X52" s="8"/>
      <c r="Y52" s="8"/>
    </row>
    <row r="53" spans="1:25" ht="15.75" customHeight="1" x14ac:dyDescent="0.3">
      <c r="A53" s="31" t="s">
        <v>138</v>
      </c>
      <c r="B53" s="29">
        <v>681.6</v>
      </c>
      <c r="C53" s="29">
        <v>1400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3">
      <c r="A54" s="20"/>
      <c r="B54" s="22"/>
      <c r="C54" s="21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8"/>
      <c r="R54" s="8"/>
      <c r="S54" s="8"/>
      <c r="T54" s="8"/>
      <c r="U54" s="8"/>
      <c r="V54" s="8"/>
      <c r="W54" s="8"/>
      <c r="X54" s="8"/>
      <c r="Y54" s="8"/>
    </row>
    <row r="55" spans="1:25" ht="15.75" customHeight="1" x14ac:dyDescent="0.3">
      <c r="A55" s="16" t="s">
        <v>151</v>
      </c>
      <c r="B55" s="17" t="s">
        <v>152</v>
      </c>
      <c r="C55" s="17">
        <f>SUM(C56:C65)</f>
        <v>23850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8"/>
      <c r="R55" s="8"/>
      <c r="S55" s="8"/>
      <c r="T55" s="8"/>
      <c r="U55" s="8"/>
      <c r="V55" s="8"/>
      <c r="W55" s="8"/>
      <c r="X55" s="8"/>
      <c r="Y55" s="8"/>
    </row>
    <row r="56" spans="1:25" ht="15.75" customHeight="1" x14ac:dyDescent="0.3">
      <c r="A56" s="18" t="s">
        <v>153</v>
      </c>
      <c r="B56" s="19" t="s">
        <v>154</v>
      </c>
      <c r="C56" s="19">
        <v>20000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customHeight="1" x14ac:dyDescent="0.3">
      <c r="A57" s="31" t="s">
        <v>155</v>
      </c>
      <c r="B57" s="29" t="s">
        <v>156</v>
      </c>
      <c r="C57" s="51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8"/>
      <c r="R57" s="8"/>
      <c r="S57" s="8"/>
      <c r="T57" s="8"/>
      <c r="U57" s="8"/>
      <c r="V57" s="8"/>
      <c r="W57" s="8"/>
      <c r="X57" s="8"/>
      <c r="Y57" s="8"/>
    </row>
    <row r="58" spans="1:25" ht="15.75" customHeight="1" x14ac:dyDescent="0.3">
      <c r="A58" s="31" t="s">
        <v>157</v>
      </c>
      <c r="B58" s="29">
        <v>406.11</v>
      </c>
      <c r="C58" s="51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8"/>
      <c r="R58" s="8"/>
      <c r="S58" s="8"/>
      <c r="T58" s="8"/>
      <c r="U58" s="8"/>
      <c r="V58" s="8"/>
      <c r="W58" s="8"/>
      <c r="X58" s="8"/>
      <c r="Y58" s="8"/>
    </row>
    <row r="59" spans="1:25" ht="15.75" customHeight="1" x14ac:dyDescent="0.3">
      <c r="A59" s="31" t="s">
        <v>158</v>
      </c>
      <c r="B59" s="29" t="s">
        <v>159</v>
      </c>
      <c r="C59" s="51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8"/>
      <c r="R59" s="8"/>
      <c r="S59" s="8"/>
      <c r="T59" s="8"/>
      <c r="U59" s="8"/>
      <c r="V59" s="8"/>
      <c r="W59" s="8"/>
      <c r="X59" s="8"/>
      <c r="Y59" s="8"/>
    </row>
    <row r="60" spans="1:25" ht="15.75" customHeight="1" x14ac:dyDescent="0.3">
      <c r="A60" s="18" t="s">
        <v>160</v>
      </c>
      <c r="B60" s="19">
        <v>24.75</v>
      </c>
      <c r="C60" s="19">
        <v>100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8"/>
      <c r="R60" s="8"/>
      <c r="S60" s="8"/>
      <c r="T60" s="8"/>
      <c r="U60" s="8"/>
      <c r="V60" s="8"/>
      <c r="W60" s="8"/>
      <c r="X60" s="8"/>
      <c r="Y60" s="8"/>
    </row>
    <row r="61" spans="1:25" ht="15.75" customHeight="1" x14ac:dyDescent="0.3">
      <c r="A61" s="18" t="s">
        <v>161</v>
      </c>
      <c r="B61" s="19">
        <v>488.81</v>
      </c>
      <c r="C61" s="19">
        <v>1000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8"/>
      <c r="R61" s="8"/>
      <c r="S61" s="8"/>
      <c r="T61" s="8"/>
      <c r="U61" s="8"/>
      <c r="V61" s="8"/>
      <c r="W61" s="8"/>
      <c r="X61" s="8"/>
      <c r="Y61" s="8"/>
    </row>
    <row r="62" spans="1:25" ht="15.75" customHeight="1" x14ac:dyDescent="0.3">
      <c r="A62" s="18" t="s">
        <v>162</v>
      </c>
      <c r="B62" s="19">
        <v>160.16</v>
      </c>
      <c r="C62" s="19">
        <v>200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8"/>
      <c r="R62" s="8"/>
      <c r="S62" s="8"/>
      <c r="T62" s="8"/>
      <c r="U62" s="8"/>
      <c r="V62" s="8"/>
      <c r="W62" s="8"/>
      <c r="X62" s="8"/>
      <c r="Y62" s="8"/>
    </row>
    <row r="63" spans="1:25" ht="15.75" customHeight="1" x14ac:dyDescent="0.3">
      <c r="A63" s="18" t="s">
        <v>163</v>
      </c>
      <c r="B63" s="19">
        <v>211.11</v>
      </c>
      <c r="C63" s="19">
        <v>250</v>
      </c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8"/>
      <c r="R63" s="8"/>
      <c r="S63" s="8"/>
      <c r="T63" s="8"/>
      <c r="U63" s="8"/>
      <c r="V63" s="8"/>
      <c r="W63" s="8"/>
      <c r="X63" s="8"/>
      <c r="Y63" s="8"/>
    </row>
    <row r="64" spans="1:25" ht="15.75" customHeight="1" x14ac:dyDescent="0.3">
      <c r="A64" s="18" t="s">
        <v>164</v>
      </c>
      <c r="B64" s="19">
        <v>857.64</v>
      </c>
      <c r="C64" s="19">
        <v>800</v>
      </c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8"/>
      <c r="R64" s="8"/>
      <c r="S64" s="8"/>
      <c r="T64" s="8"/>
      <c r="U64" s="8"/>
      <c r="V64" s="8"/>
      <c r="W64" s="8"/>
      <c r="X64" s="8"/>
      <c r="Y64" s="8"/>
    </row>
    <row r="65" spans="1:25" ht="15.75" customHeight="1" x14ac:dyDescent="0.3">
      <c r="A65" s="18" t="s">
        <v>165</v>
      </c>
      <c r="B65" s="19" t="s">
        <v>166</v>
      </c>
      <c r="C65" s="19">
        <v>1500</v>
      </c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8"/>
      <c r="R65" s="8"/>
      <c r="S65" s="8"/>
      <c r="T65" s="8"/>
      <c r="U65" s="8"/>
      <c r="V65" s="8"/>
      <c r="W65" s="8"/>
      <c r="X65" s="8"/>
      <c r="Y65" s="8"/>
    </row>
    <row r="66" spans="1:25" ht="15.75" customHeight="1" x14ac:dyDescent="0.3">
      <c r="A66" s="20"/>
      <c r="B66" s="22"/>
      <c r="C66" s="21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8"/>
      <c r="R66" s="8"/>
      <c r="S66" s="8"/>
      <c r="T66" s="8"/>
      <c r="U66" s="8"/>
      <c r="V66" s="8"/>
      <c r="W66" s="8"/>
      <c r="X66" s="8"/>
      <c r="Y66" s="8"/>
    </row>
    <row r="67" spans="1:25" ht="15.75" customHeight="1" x14ac:dyDescent="0.3">
      <c r="A67" s="16" t="s">
        <v>167</v>
      </c>
      <c r="B67" s="17" t="s">
        <v>168</v>
      </c>
      <c r="C67" s="17">
        <f>SUM(C68:C79)</f>
        <v>15000</v>
      </c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8"/>
      <c r="R67" s="8"/>
      <c r="S67" s="8"/>
      <c r="T67" s="8"/>
      <c r="U67" s="8"/>
      <c r="V67" s="8"/>
      <c r="W67" s="8"/>
      <c r="X67" s="8"/>
      <c r="Y67" s="8"/>
    </row>
    <row r="68" spans="1:25" ht="15.75" customHeight="1" x14ac:dyDescent="0.3">
      <c r="A68" s="18" t="s">
        <v>153</v>
      </c>
      <c r="B68" s="19" t="s">
        <v>169</v>
      </c>
      <c r="C68" s="19">
        <v>9000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8"/>
      <c r="R68" s="8"/>
      <c r="S68" s="8"/>
      <c r="T68" s="8"/>
      <c r="U68" s="8"/>
      <c r="V68" s="8"/>
      <c r="W68" s="8"/>
      <c r="X68" s="8"/>
      <c r="Y68" s="8"/>
    </row>
    <row r="69" spans="1:25" ht="15.75" customHeight="1" x14ac:dyDescent="0.3">
      <c r="A69" s="31" t="s">
        <v>155</v>
      </c>
      <c r="B69" s="29">
        <v>670.35</v>
      </c>
      <c r="C69" s="51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8"/>
      <c r="R69" s="8"/>
      <c r="S69" s="8"/>
      <c r="T69" s="8"/>
      <c r="U69" s="8"/>
      <c r="V69" s="8"/>
      <c r="W69" s="8"/>
      <c r="X69" s="8"/>
      <c r="Y69" s="8"/>
    </row>
    <row r="70" spans="1:25" ht="15.75" customHeight="1" x14ac:dyDescent="0.3">
      <c r="A70" s="31" t="s">
        <v>157</v>
      </c>
      <c r="B70" s="29">
        <v>131.16</v>
      </c>
      <c r="C70" s="51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8"/>
      <c r="R70" s="8"/>
      <c r="S70" s="8"/>
      <c r="T70" s="8"/>
      <c r="U70" s="8"/>
      <c r="V70" s="8"/>
      <c r="W70" s="8"/>
      <c r="X70" s="8"/>
      <c r="Y70" s="8"/>
    </row>
    <row r="71" spans="1:25" ht="15.75" customHeight="1" x14ac:dyDescent="0.3">
      <c r="A71" s="31" t="s">
        <v>158</v>
      </c>
      <c r="B71" s="29" t="s">
        <v>170</v>
      </c>
      <c r="C71" s="51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customHeight="1" x14ac:dyDescent="0.3">
      <c r="A72" s="18" t="s">
        <v>160</v>
      </c>
      <c r="B72" s="19">
        <v>58.76</v>
      </c>
      <c r="C72" s="19">
        <v>100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customHeight="1" x14ac:dyDescent="0.3">
      <c r="A73" s="18" t="s">
        <v>171</v>
      </c>
      <c r="B73" s="19" t="s">
        <v>172</v>
      </c>
      <c r="C73" s="19">
        <v>3000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.75" customHeight="1" x14ac:dyDescent="0.3">
      <c r="A74" s="18" t="s">
        <v>165</v>
      </c>
      <c r="B74" s="19">
        <v>0</v>
      </c>
      <c r="C74" s="19" t="s">
        <v>173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.75" customHeight="1" x14ac:dyDescent="0.3">
      <c r="A75" s="18" t="s">
        <v>174</v>
      </c>
      <c r="B75" s="19">
        <v>0</v>
      </c>
      <c r="C75" s="19">
        <v>350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.75" customHeight="1" x14ac:dyDescent="0.3">
      <c r="A76" s="18" t="s">
        <v>162</v>
      </c>
      <c r="B76" s="19">
        <v>235.66</v>
      </c>
      <c r="C76" s="19">
        <v>330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.75" customHeight="1" x14ac:dyDescent="0.3">
      <c r="A77" s="18" t="s">
        <v>175</v>
      </c>
      <c r="B77" s="19">
        <v>0</v>
      </c>
      <c r="C77" s="19">
        <v>100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5.75" customHeight="1" x14ac:dyDescent="0.3">
      <c r="A78" s="18" t="s">
        <v>176</v>
      </c>
      <c r="B78" s="19">
        <v>120</v>
      </c>
      <c r="C78" s="19">
        <v>120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5.75" customHeight="1" x14ac:dyDescent="0.3">
      <c r="A79" s="18" t="s">
        <v>165</v>
      </c>
      <c r="B79" s="19">
        <v>0</v>
      </c>
      <c r="C79" s="19">
        <v>2000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5.75" customHeight="1" x14ac:dyDescent="0.3">
      <c r="A80" s="54"/>
      <c r="B80" s="22"/>
      <c r="C80" s="55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5.75" customHeight="1" x14ac:dyDescent="0.3">
      <c r="A81" s="16" t="s">
        <v>177</v>
      </c>
      <c r="B81" s="17">
        <v>225.18</v>
      </c>
      <c r="C81" s="17">
        <f>SUM(C82:C91)</f>
        <v>700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5.75" customHeight="1" x14ac:dyDescent="0.3">
      <c r="A82" s="18" t="s">
        <v>153</v>
      </c>
      <c r="B82" s="19">
        <f>SUM(B83:B85)</f>
        <v>225.18</v>
      </c>
      <c r="C82" s="19">
        <v>400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5.75" customHeight="1" x14ac:dyDescent="0.3">
      <c r="A83" s="31" t="s">
        <v>155</v>
      </c>
      <c r="B83" s="29">
        <v>225.18</v>
      </c>
      <c r="C83" s="50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5.75" customHeight="1" x14ac:dyDescent="0.3">
      <c r="A84" s="31" t="s">
        <v>157</v>
      </c>
      <c r="B84" s="29">
        <v>0</v>
      </c>
      <c r="C84" s="50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5.75" customHeight="1" x14ac:dyDescent="0.3">
      <c r="A85" s="31" t="s">
        <v>158</v>
      </c>
      <c r="B85" s="29">
        <v>0</v>
      </c>
      <c r="C85" s="50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5.75" customHeight="1" x14ac:dyDescent="0.3">
      <c r="A86" s="18" t="s">
        <v>160</v>
      </c>
      <c r="B86" s="19">
        <v>0</v>
      </c>
      <c r="C86" s="5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5.75" customHeight="1" x14ac:dyDescent="0.3">
      <c r="A87" s="18" t="s">
        <v>171</v>
      </c>
      <c r="B87" s="19">
        <v>0</v>
      </c>
      <c r="C87" s="5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5.75" customHeight="1" x14ac:dyDescent="0.3">
      <c r="A88" s="18" t="s">
        <v>162</v>
      </c>
      <c r="B88" s="19">
        <v>0</v>
      </c>
      <c r="C88" s="5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8"/>
      <c r="R88" s="8"/>
      <c r="S88" s="8"/>
      <c r="T88" s="8"/>
      <c r="U88" s="8"/>
      <c r="V88" s="8"/>
      <c r="W88" s="8"/>
      <c r="X88" s="8"/>
      <c r="Y88" s="8"/>
    </row>
    <row r="89" spans="1:25" ht="15.75" customHeight="1" x14ac:dyDescent="0.3">
      <c r="A89" s="18" t="s">
        <v>163</v>
      </c>
      <c r="B89" s="19">
        <v>0</v>
      </c>
      <c r="C89" s="19">
        <v>100</v>
      </c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8"/>
      <c r="R89" s="8"/>
      <c r="S89" s="8"/>
      <c r="T89" s="8"/>
      <c r="U89" s="8"/>
      <c r="V89" s="8"/>
      <c r="W89" s="8"/>
      <c r="X89" s="8"/>
      <c r="Y89" s="8"/>
    </row>
    <row r="90" spans="1:25" ht="15.75" customHeight="1" x14ac:dyDescent="0.3">
      <c r="A90" s="18" t="s">
        <v>164</v>
      </c>
      <c r="B90" s="19">
        <v>0</v>
      </c>
      <c r="C90" s="19">
        <v>200</v>
      </c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8"/>
      <c r="R90" s="8"/>
      <c r="S90" s="8"/>
      <c r="T90" s="8"/>
      <c r="U90" s="8"/>
      <c r="V90" s="8"/>
      <c r="W90" s="8"/>
      <c r="X90" s="8"/>
      <c r="Y90" s="8"/>
    </row>
    <row r="91" spans="1:25" ht="15.75" customHeight="1" x14ac:dyDescent="0.3">
      <c r="A91" s="18" t="s">
        <v>165</v>
      </c>
      <c r="B91" s="19">
        <v>0</v>
      </c>
      <c r="C91" s="5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8"/>
      <c r="R91" s="8"/>
      <c r="S91" s="8"/>
      <c r="T91" s="8"/>
      <c r="U91" s="8"/>
      <c r="V91" s="8"/>
      <c r="W91" s="8"/>
      <c r="X91" s="8"/>
      <c r="Y91" s="8"/>
    </row>
    <row r="92" spans="1:25" ht="15.75" customHeight="1" x14ac:dyDescent="0.3">
      <c r="A92" s="54"/>
      <c r="B92" s="22"/>
      <c r="C92" s="55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8"/>
      <c r="R92" s="8"/>
      <c r="S92" s="8"/>
      <c r="T92" s="8"/>
      <c r="U92" s="8"/>
      <c r="V92" s="8"/>
      <c r="W92" s="8"/>
      <c r="X92" s="8"/>
      <c r="Y92" s="8"/>
    </row>
    <row r="93" spans="1:25" ht="15.75" customHeight="1" x14ac:dyDescent="0.3">
      <c r="A93" s="16" t="s">
        <v>178</v>
      </c>
      <c r="B93" s="17">
        <v>296.57</v>
      </c>
      <c r="C93" s="17">
        <f>SUM(C94:C103)</f>
        <v>290</v>
      </c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8"/>
      <c r="R93" s="8"/>
      <c r="S93" s="8"/>
      <c r="T93" s="8"/>
      <c r="U93" s="8"/>
      <c r="V93" s="8"/>
      <c r="W93" s="8"/>
      <c r="X93" s="8"/>
      <c r="Y93" s="8"/>
    </row>
    <row r="94" spans="1:25" ht="15.75" customHeight="1" x14ac:dyDescent="0.3">
      <c r="A94" s="18" t="s">
        <v>153</v>
      </c>
      <c r="B94" s="19">
        <f>SUM(B95:B97)</f>
        <v>85.97</v>
      </c>
      <c r="C94" s="19">
        <v>100</v>
      </c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8"/>
      <c r="R94" s="8"/>
      <c r="S94" s="8"/>
      <c r="T94" s="8"/>
      <c r="U94" s="8"/>
      <c r="V94" s="8"/>
      <c r="W94" s="8"/>
      <c r="X94" s="8"/>
      <c r="Y94" s="8"/>
    </row>
    <row r="95" spans="1:25" ht="15.75" customHeight="1" x14ac:dyDescent="0.3">
      <c r="A95" s="31" t="s">
        <v>155</v>
      </c>
      <c r="B95" s="29">
        <v>0</v>
      </c>
      <c r="C95" s="50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8"/>
      <c r="R95" s="8"/>
      <c r="S95" s="8"/>
      <c r="T95" s="8"/>
      <c r="U95" s="8"/>
      <c r="V95" s="8"/>
      <c r="W95" s="8"/>
      <c r="X95" s="8"/>
      <c r="Y95" s="8"/>
    </row>
    <row r="96" spans="1:25" ht="15.75" customHeight="1" x14ac:dyDescent="0.3">
      <c r="A96" s="31" t="s">
        <v>157</v>
      </c>
      <c r="B96" s="29">
        <v>0</v>
      </c>
      <c r="C96" s="50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8"/>
      <c r="R96" s="8"/>
      <c r="S96" s="8"/>
      <c r="T96" s="8"/>
      <c r="U96" s="8"/>
      <c r="V96" s="8"/>
      <c r="W96" s="8"/>
      <c r="X96" s="8"/>
      <c r="Y96" s="8"/>
    </row>
    <row r="97" spans="1:25" ht="15.75" customHeight="1" x14ac:dyDescent="0.3">
      <c r="A97" s="31" t="s">
        <v>158</v>
      </c>
      <c r="B97" s="29">
        <v>85.97</v>
      </c>
      <c r="C97" s="50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8"/>
      <c r="R97" s="8"/>
      <c r="S97" s="8"/>
      <c r="T97" s="8"/>
      <c r="U97" s="8"/>
      <c r="V97" s="8"/>
      <c r="W97" s="8"/>
      <c r="X97" s="8"/>
      <c r="Y97" s="8"/>
    </row>
    <row r="98" spans="1:25" ht="15.75" customHeight="1" x14ac:dyDescent="0.3">
      <c r="A98" s="18" t="s">
        <v>160</v>
      </c>
      <c r="B98" s="19">
        <v>0</v>
      </c>
      <c r="C98" s="5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8"/>
      <c r="R98" s="8"/>
      <c r="S98" s="8"/>
      <c r="T98" s="8"/>
      <c r="U98" s="8"/>
      <c r="V98" s="8"/>
      <c r="W98" s="8"/>
      <c r="X98" s="8"/>
      <c r="Y98" s="8"/>
    </row>
    <row r="99" spans="1:25" ht="15.75" customHeight="1" x14ac:dyDescent="0.3">
      <c r="A99" s="18" t="s">
        <v>171</v>
      </c>
      <c r="B99" s="19">
        <v>0</v>
      </c>
      <c r="C99" s="5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8"/>
      <c r="R99" s="8"/>
      <c r="S99" s="8"/>
      <c r="T99" s="8"/>
      <c r="U99" s="8"/>
      <c r="V99" s="8"/>
      <c r="W99" s="8"/>
      <c r="X99" s="8"/>
      <c r="Y99" s="8"/>
    </row>
    <row r="100" spans="1:25" ht="15.75" customHeight="1" x14ac:dyDescent="0.3">
      <c r="A100" s="18" t="s">
        <v>162</v>
      </c>
      <c r="B100" s="19">
        <v>0</v>
      </c>
      <c r="C100" s="5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5.75" customHeight="1" x14ac:dyDescent="0.3">
      <c r="A101" s="18" t="s">
        <v>163</v>
      </c>
      <c r="B101" s="19">
        <v>0</v>
      </c>
      <c r="C101" s="5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5.75" customHeight="1" x14ac:dyDescent="0.3">
      <c r="A102" s="18" t="s">
        <v>164</v>
      </c>
      <c r="B102" s="19">
        <v>189.75</v>
      </c>
      <c r="C102" s="19">
        <v>190</v>
      </c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5.75" customHeight="1" x14ac:dyDescent="0.3">
      <c r="A103" s="18" t="s">
        <v>165</v>
      </c>
      <c r="B103" s="19">
        <v>20.85</v>
      </c>
      <c r="C103" s="5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5.75" customHeight="1" x14ac:dyDescent="0.3">
      <c r="A104" s="31"/>
      <c r="B104" s="22"/>
      <c r="C104" s="57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5.75" customHeight="1" x14ac:dyDescent="0.3">
      <c r="A105" s="58" t="s">
        <v>179</v>
      </c>
      <c r="B105" s="17">
        <v>347.65</v>
      </c>
      <c r="C105" s="17">
        <f>SUM(C106:C115)</f>
        <v>405</v>
      </c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5.75" customHeight="1" x14ac:dyDescent="0.3">
      <c r="A106" s="18" t="s">
        <v>153</v>
      </c>
      <c r="B106" s="19">
        <v>252.36</v>
      </c>
      <c r="C106" s="19">
        <v>300</v>
      </c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5.75" customHeight="1" x14ac:dyDescent="0.3">
      <c r="A107" s="31" t="s">
        <v>155</v>
      </c>
      <c r="B107" s="29">
        <v>252.36</v>
      </c>
      <c r="C107" s="50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5.75" customHeight="1" x14ac:dyDescent="0.3">
      <c r="A108" s="31" t="s">
        <v>157</v>
      </c>
      <c r="B108" s="29">
        <v>0</v>
      </c>
      <c r="C108" s="50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5.75" customHeight="1" x14ac:dyDescent="0.3">
      <c r="A109" s="31" t="s">
        <v>158</v>
      </c>
      <c r="B109" s="29">
        <v>0</v>
      </c>
      <c r="C109" s="50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5.75" customHeight="1" x14ac:dyDescent="0.3">
      <c r="A110" s="18" t="s">
        <v>160</v>
      </c>
      <c r="B110" s="19">
        <v>0</v>
      </c>
      <c r="C110" s="5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5.75" customHeight="1" x14ac:dyDescent="0.3">
      <c r="A111" s="18" t="s">
        <v>171</v>
      </c>
      <c r="B111" s="19">
        <v>0</v>
      </c>
      <c r="C111" s="5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5.75" customHeight="1" x14ac:dyDescent="0.3">
      <c r="A112" s="18" t="s">
        <v>162</v>
      </c>
      <c r="B112" s="19">
        <v>0</v>
      </c>
      <c r="C112" s="5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5.75" customHeight="1" x14ac:dyDescent="0.3">
      <c r="A113" s="18" t="s">
        <v>163</v>
      </c>
      <c r="B113" s="19">
        <v>55.08</v>
      </c>
      <c r="C113" s="19">
        <v>60</v>
      </c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5.75" customHeight="1" x14ac:dyDescent="0.3">
      <c r="A114" s="18" t="s">
        <v>164</v>
      </c>
      <c r="B114" s="19">
        <v>40.21</v>
      </c>
      <c r="C114" s="19">
        <v>45</v>
      </c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5.75" customHeight="1" x14ac:dyDescent="0.3">
      <c r="A115" s="18" t="s">
        <v>165</v>
      </c>
      <c r="B115" s="19">
        <v>0</v>
      </c>
      <c r="C115" s="5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5.75" customHeight="1" x14ac:dyDescent="0.3">
      <c r="A116" s="54"/>
      <c r="B116" s="22"/>
      <c r="C116" s="55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5.75" customHeight="1" x14ac:dyDescent="0.3">
      <c r="A117" s="16" t="s">
        <v>180</v>
      </c>
      <c r="B117" s="17">
        <f t="shared" ref="B117:C117" si="0">SUM(B118:B127)</f>
        <v>266.27999999999997</v>
      </c>
      <c r="C117" s="17">
        <f t="shared" si="0"/>
        <v>270</v>
      </c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5.75" customHeight="1" x14ac:dyDescent="0.3">
      <c r="A118" s="18" t="s">
        <v>153</v>
      </c>
      <c r="B118" s="19">
        <v>0</v>
      </c>
      <c r="C118" s="5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5.75" customHeight="1" x14ac:dyDescent="0.3">
      <c r="A119" s="31" t="s">
        <v>155</v>
      </c>
      <c r="B119" s="29">
        <v>0</v>
      </c>
      <c r="C119" s="50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5.75" customHeight="1" x14ac:dyDescent="0.3">
      <c r="A120" s="31" t="s">
        <v>157</v>
      </c>
      <c r="B120" s="29">
        <v>0</v>
      </c>
      <c r="C120" s="50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5.75" customHeight="1" x14ac:dyDescent="0.3">
      <c r="A121" s="31" t="s">
        <v>158</v>
      </c>
      <c r="B121" s="29">
        <v>0</v>
      </c>
      <c r="C121" s="50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5.75" customHeight="1" x14ac:dyDescent="0.3">
      <c r="A122" s="18" t="s">
        <v>160</v>
      </c>
      <c r="B122" s="19">
        <v>0</v>
      </c>
      <c r="C122" s="5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5.75" customHeight="1" x14ac:dyDescent="0.3">
      <c r="A123" s="18" t="s">
        <v>171</v>
      </c>
      <c r="B123" s="19">
        <v>0</v>
      </c>
      <c r="C123" s="5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5.75" customHeight="1" x14ac:dyDescent="0.3">
      <c r="A124" s="18" t="s">
        <v>162</v>
      </c>
      <c r="B124" s="19">
        <v>0</v>
      </c>
      <c r="C124" s="5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5.75" customHeight="1" x14ac:dyDescent="0.3">
      <c r="A125" s="18" t="s">
        <v>163</v>
      </c>
      <c r="B125" s="19">
        <v>134.41999999999999</v>
      </c>
      <c r="C125" s="19">
        <v>135</v>
      </c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5.75" customHeight="1" x14ac:dyDescent="0.3">
      <c r="A126" s="18" t="s">
        <v>164</v>
      </c>
      <c r="B126" s="19">
        <v>131.86000000000001</v>
      </c>
      <c r="C126" s="19">
        <v>135</v>
      </c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5.75" customHeight="1" x14ac:dyDescent="0.3">
      <c r="A127" s="18" t="s">
        <v>165</v>
      </c>
      <c r="B127" s="19">
        <v>0</v>
      </c>
      <c r="C127" s="5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5.75" customHeight="1" x14ac:dyDescent="0.3">
      <c r="A128" s="52"/>
      <c r="B128" s="22"/>
      <c r="C128" s="53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5.75" customHeight="1" x14ac:dyDescent="0.3">
      <c r="A129" s="16" t="s">
        <v>181</v>
      </c>
      <c r="B129" s="17">
        <f>SUM(B130,B134:B139)</f>
        <v>102465.54</v>
      </c>
      <c r="C129" s="17">
        <f>SUM(C130:C139)</f>
        <v>50200</v>
      </c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5.75" customHeight="1" x14ac:dyDescent="0.3">
      <c r="A130" s="18" t="s">
        <v>153</v>
      </c>
      <c r="B130" s="19">
        <f>SUM(B131:B133)</f>
        <v>0</v>
      </c>
      <c r="C130" s="5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5.75" customHeight="1" x14ac:dyDescent="0.3">
      <c r="A131" s="31" t="s">
        <v>155</v>
      </c>
      <c r="B131" s="29">
        <v>0</v>
      </c>
      <c r="C131" s="50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5.75" customHeight="1" x14ac:dyDescent="0.3">
      <c r="A132" s="31" t="s">
        <v>157</v>
      </c>
      <c r="B132" s="29">
        <v>0</v>
      </c>
      <c r="C132" s="50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5.75" customHeight="1" x14ac:dyDescent="0.3">
      <c r="A133" s="31" t="s">
        <v>158</v>
      </c>
      <c r="B133" s="29">
        <v>0</v>
      </c>
      <c r="C133" s="50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5.75" customHeight="1" x14ac:dyDescent="0.3">
      <c r="A134" s="18" t="s">
        <v>160</v>
      </c>
      <c r="B134" s="19">
        <v>0</v>
      </c>
      <c r="C134" s="5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5.75" customHeight="1" x14ac:dyDescent="0.3">
      <c r="A135" s="18" t="s">
        <v>171</v>
      </c>
      <c r="B135" s="19">
        <v>1000</v>
      </c>
      <c r="C135" s="56">
        <v>2000</v>
      </c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5.75" customHeight="1" x14ac:dyDescent="0.3">
      <c r="A136" s="18" t="s">
        <v>162</v>
      </c>
      <c r="B136" s="19">
        <v>0</v>
      </c>
      <c r="C136" s="5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5.75" customHeight="1" x14ac:dyDescent="0.3">
      <c r="A137" s="18" t="s">
        <v>163</v>
      </c>
      <c r="B137" s="19">
        <v>0</v>
      </c>
      <c r="C137" s="5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5.75" customHeight="1" x14ac:dyDescent="0.3">
      <c r="A138" s="18" t="s">
        <v>164</v>
      </c>
      <c r="B138" s="19">
        <v>195.4</v>
      </c>
      <c r="C138" s="19">
        <v>200</v>
      </c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5.75" customHeight="1" x14ac:dyDescent="0.3">
      <c r="A139" s="18" t="s">
        <v>165</v>
      </c>
      <c r="B139" s="19">
        <v>101270.14</v>
      </c>
      <c r="C139" s="19">
        <v>48000</v>
      </c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5.75" customHeight="1" x14ac:dyDescent="0.3">
      <c r="A140" s="52"/>
      <c r="B140" s="22"/>
      <c r="C140" s="53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5.75" customHeight="1" x14ac:dyDescent="0.3">
      <c r="A141" s="16" t="s">
        <v>182</v>
      </c>
      <c r="B141" s="17">
        <f t="shared" ref="B141:C141" si="1">SUM(B142,B146:B151)</f>
        <v>159.19999999999999</v>
      </c>
      <c r="C141" s="17">
        <f t="shared" si="1"/>
        <v>370</v>
      </c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5.75" customHeight="1" x14ac:dyDescent="0.3">
      <c r="A142" s="18" t="s">
        <v>153</v>
      </c>
      <c r="B142" s="19">
        <f>SUM(B143:B145)</f>
        <v>0</v>
      </c>
      <c r="C142" s="19">
        <v>0</v>
      </c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5.75" customHeight="1" x14ac:dyDescent="0.3">
      <c r="A143" s="31" t="s">
        <v>155</v>
      </c>
      <c r="B143" s="29">
        <v>0</v>
      </c>
      <c r="C143" s="50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5.75" customHeight="1" x14ac:dyDescent="0.3">
      <c r="A144" s="31" t="s">
        <v>157</v>
      </c>
      <c r="B144" s="29">
        <v>0</v>
      </c>
      <c r="C144" s="50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5.75" customHeight="1" x14ac:dyDescent="0.3">
      <c r="A145" s="31" t="s">
        <v>158</v>
      </c>
      <c r="B145" s="29">
        <v>0</v>
      </c>
      <c r="C145" s="50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5.75" customHeight="1" x14ac:dyDescent="0.3">
      <c r="A146" s="18" t="s">
        <v>160</v>
      </c>
      <c r="B146" s="19">
        <v>0</v>
      </c>
      <c r="C146" s="5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5.75" customHeight="1" x14ac:dyDescent="0.3">
      <c r="A147" s="18" t="s">
        <v>171</v>
      </c>
      <c r="B147" s="19">
        <v>32</v>
      </c>
      <c r="C147" s="19">
        <v>200</v>
      </c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5.75" customHeight="1" x14ac:dyDescent="0.3">
      <c r="A148" s="18" t="s">
        <v>162</v>
      </c>
      <c r="B148" s="19">
        <v>0</v>
      </c>
      <c r="C148" s="5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5.75" customHeight="1" x14ac:dyDescent="0.3">
      <c r="A149" s="18" t="s">
        <v>163</v>
      </c>
      <c r="B149" s="19">
        <v>0</v>
      </c>
      <c r="C149" s="5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5.75" customHeight="1" x14ac:dyDescent="0.3">
      <c r="A150" s="18" t="s">
        <v>164</v>
      </c>
      <c r="B150" s="19">
        <v>127.2</v>
      </c>
      <c r="C150" s="19">
        <v>170</v>
      </c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5.75" customHeight="1" x14ac:dyDescent="0.3">
      <c r="A151" s="18" t="s">
        <v>165</v>
      </c>
      <c r="B151" s="19">
        <v>0</v>
      </c>
      <c r="C151" s="5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5.75" customHeight="1" x14ac:dyDescent="0.3">
      <c r="A152" s="52"/>
      <c r="B152" s="22"/>
      <c r="C152" s="53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5.75" customHeight="1" x14ac:dyDescent="0.3">
      <c r="A153" s="16" t="s">
        <v>183</v>
      </c>
      <c r="B153" s="17">
        <f t="shared" ref="B153:C153" si="2">SUM(B154)</f>
        <v>10.7</v>
      </c>
      <c r="C153" s="17">
        <f t="shared" si="2"/>
        <v>15</v>
      </c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5.75" customHeight="1" x14ac:dyDescent="0.3">
      <c r="A154" s="18" t="s">
        <v>164</v>
      </c>
      <c r="B154" s="19">
        <v>10.7</v>
      </c>
      <c r="C154" s="19">
        <v>15</v>
      </c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5.75" customHeight="1" x14ac:dyDescent="0.3">
      <c r="A155" s="52"/>
      <c r="B155" s="22"/>
      <c r="C155" s="53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5.75" customHeight="1" x14ac:dyDescent="0.3">
      <c r="A156" s="16" t="s">
        <v>184</v>
      </c>
      <c r="B156" s="17">
        <f t="shared" ref="B156:C156" si="3">SUM(B157:B163)</f>
        <v>7928.27</v>
      </c>
      <c r="C156" s="17">
        <f t="shared" si="3"/>
        <v>7400</v>
      </c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5.75" customHeight="1" x14ac:dyDescent="0.3">
      <c r="A157" s="33" t="s">
        <v>185</v>
      </c>
      <c r="B157" s="29">
        <v>3927.42</v>
      </c>
      <c r="C157" s="30">
        <v>4500</v>
      </c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5.75" customHeight="1" x14ac:dyDescent="0.3">
      <c r="A158" s="33" t="s">
        <v>171</v>
      </c>
      <c r="B158" s="29">
        <v>2936.03</v>
      </c>
      <c r="C158" s="30">
        <v>2000</v>
      </c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5.75" customHeight="1" x14ac:dyDescent="0.3">
      <c r="A159" s="33" t="s">
        <v>186</v>
      </c>
      <c r="B159" s="29">
        <v>0</v>
      </c>
      <c r="C159" s="30">
        <v>100</v>
      </c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5.75" customHeight="1" x14ac:dyDescent="0.3">
      <c r="A160" s="33" t="s">
        <v>187</v>
      </c>
      <c r="B160" s="29">
        <v>441.71</v>
      </c>
      <c r="C160" s="30">
        <v>450</v>
      </c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5.75" customHeight="1" x14ac:dyDescent="0.3">
      <c r="A161" s="33" t="s">
        <v>188</v>
      </c>
      <c r="B161" s="29">
        <v>230.62</v>
      </c>
      <c r="C161" s="30">
        <v>300</v>
      </c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5.75" customHeight="1" x14ac:dyDescent="0.3">
      <c r="A162" s="33" t="s">
        <v>189</v>
      </c>
      <c r="B162" s="29">
        <v>38.119999999999997</v>
      </c>
      <c r="C162" s="30">
        <v>50</v>
      </c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5.75" customHeight="1" x14ac:dyDescent="0.3">
      <c r="A163" s="33" t="s">
        <v>190</v>
      </c>
      <c r="B163" s="29">
        <v>354.37</v>
      </c>
      <c r="C163" s="51">
        <v>0</v>
      </c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5.75" customHeight="1" x14ac:dyDescent="0.3">
      <c r="A164" s="52"/>
      <c r="B164" s="22"/>
      <c r="C164" s="53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5.75" customHeight="1" x14ac:dyDescent="0.3">
      <c r="A165" s="16" t="s">
        <v>191</v>
      </c>
      <c r="B165" s="17">
        <f>SUM(B166,B186,B187)</f>
        <v>40305.189999999995</v>
      </c>
      <c r="C165" s="17">
        <v>120000</v>
      </c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5.75" customHeight="1" x14ac:dyDescent="0.3">
      <c r="A166" s="18" t="s">
        <v>50</v>
      </c>
      <c r="B166" s="19">
        <f>SUM(B167,B176,B177,B178,B180,B179,B181,B182,B183,B184,B185)</f>
        <v>39534.789999999994</v>
      </c>
      <c r="C166" s="19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5.75" customHeight="1" x14ac:dyDescent="0.3">
      <c r="A167" s="18" t="s">
        <v>192</v>
      </c>
      <c r="B167" s="19">
        <f>SUM(B168:B175)</f>
        <v>24844.07</v>
      </c>
      <c r="C167" s="5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5.75" customHeight="1" x14ac:dyDescent="0.3">
      <c r="A168" s="33" t="s">
        <v>53</v>
      </c>
      <c r="B168" s="29">
        <v>18239.09</v>
      </c>
      <c r="C168" s="51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5.75" customHeight="1" x14ac:dyDescent="0.3">
      <c r="A169" s="33" t="s">
        <v>54</v>
      </c>
      <c r="B169" s="29">
        <v>1028.6400000000001</v>
      </c>
      <c r="C169" s="51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5.75" customHeight="1" x14ac:dyDescent="0.3">
      <c r="A170" s="33" t="s">
        <v>56</v>
      </c>
      <c r="B170" s="29">
        <v>1526.21</v>
      </c>
      <c r="C170" s="51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5.75" customHeight="1" x14ac:dyDescent="0.3">
      <c r="A171" s="33" t="s">
        <v>58</v>
      </c>
      <c r="B171" s="29">
        <v>2086.29</v>
      </c>
      <c r="C171" s="51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5.75" customHeight="1" x14ac:dyDescent="0.3">
      <c r="A172" s="33" t="s">
        <v>60</v>
      </c>
      <c r="B172" s="29">
        <v>265.45</v>
      </c>
      <c r="C172" s="51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5.75" customHeight="1" x14ac:dyDescent="0.3">
      <c r="A173" s="33" t="s">
        <v>62</v>
      </c>
      <c r="B173" s="29">
        <v>158.71</v>
      </c>
      <c r="C173" s="51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5.75" customHeight="1" x14ac:dyDescent="0.3">
      <c r="A174" s="33" t="s">
        <v>63</v>
      </c>
      <c r="B174" s="29">
        <v>888.06</v>
      </c>
      <c r="C174" s="51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5.75" customHeight="1" x14ac:dyDescent="0.3">
      <c r="A175" s="33" t="s">
        <v>65</v>
      </c>
      <c r="B175" s="29">
        <v>651.62</v>
      </c>
      <c r="C175" s="51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5.75" customHeight="1" x14ac:dyDescent="0.3">
      <c r="A176" s="18" t="s">
        <v>67</v>
      </c>
      <c r="B176" s="19">
        <v>454.38</v>
      </c>
      <c r="C176" s="5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5.75" customHeight="1" x14ac:dyDescent="0.3">
      <c r="A177" s="18" t="s">
        <v>193</v>
      </c>
      <c r="B177" s="19">
        <v>299.5</v>
      </c>
      <c r="C177" s="5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5.75" customHeight="1" x14ac:dyDescent="0.3">
      <c r="A178" s="18" t="s">
        <v>71</v>
      </c>
      <c r="B178" s="19">
        <v>81.12</v>
      </c>
      <c r="C178" s="5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5.75" customHeight="1" x14ac:dyDescent="0.3">
      <c r="A179" s="18" t="s">
        <v>72</v>
      </c>
      <c r="B179" s="19">
        <v>5416.73</v>
      </c>
      <c r="C179" s="5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5.75" customHeight="1" x14ac:dyDescent="0.3">
      <c r="A180" s="18" t="s">
        <v>74</v>
      </c>
      <c r="B180" s="19">
        <v>2817.53</v>
      </c>
      <c r="C180" s="5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5.75" customHeight="1" x14ac:dyDescent="0.3">
      <c r="A181" s="18" t="s">
        <v>76</v>
      </c>
      <c r="B181" s="19">
        <v>2590.84</v>
      </c>
      <c r="C181" s="5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5.75" customHeight="1" x14ac:dyDescent="0.3">
      <c r="A182" s="18" t="s">
        <v>194</v>
      </c>
      <c r="B182" s="19">
        <v>725.6</v>
      </c>
      <c r="C182" s="5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5.75" customHeight="1" x14ac:dyDescent="0.3">
      <c r="A183" s="18" t="s">
        <v>79</v>
      </c>
      <c r="B183" s="19">
        <v>608.77</v>
      </c>
      <c r="C183" s="5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5.75" customHeight="1" x14ac:dyDescent="0.3">
      <c r="A184" s="18" t="s">
        <v>80</v>
      </c>
      <c r="B184" s="19">
        <v>1439.75</v>
      </c>
      <c r="C184" s="5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5.75" customHeight="1" x14ac:dyDescent="0.3">
      <c r="A185" s="18" t="s">
        <v>82</v>
      </c>
      <c r="B185" s="19">
        <v>256.5</v>
      </c>
      <c r="C185" s="5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5.75" customHeight="1" x14ac:dyDescent="0.3">
      <c r="A186" s="18" t="s">
        <v>195</v>
      </c>
      <c r="B186" s="19">
        <v>449.15</v>
      </c>
      <c r="C186" s="5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5.75" customHeight="1" x14ac:dyDescent="0.3">
      <c r="A187" s="18" t="s">
        <v>196</v>
      </c>
      <c r="B187" s="19">
        <v>321.25</v>
      </c>
      <c r="C187" s="5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5.75" customHeight="1" x14ac:dyDescent="0.3">
      <c r="A188" s="52"/>
      <c r="B188" s="22"/>
      <c r="C188" s="53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5.75" customHeight="1" x14ac:dyDescent="0.3">
      <c r="A189" s="27" t="s">
        <v>197</v>
      </c>
      <c r="B189" s="17">
        <v>204.95</v>
      </c>
      <c r="C189" s="17">
        <f>SUM(C190:C191)</f>
        <v>1800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5.75" customHeight="1" x14ac:dyDescent="0.3">
      <c r="A190" s="25" t="s">
        <v>198</v>
      </c>
      <c r="B190" s="19">
        <v>204.95</v>
      </c>
      <c r="C190" s="19">
        <v>800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5.75" customHeight="1" x14ac:dyDescent="0.3">
      <c r="A191" s="18" t="s">
        <v>199</v>
      </c>
      <c r="B191" s="19">
        <v>0</v>
      </c>
      <c r="C191" s="19">
        <v>1000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5.75" customHeight="1" x14ac:dyDescent="0.3">
      <c r="A192" s="52"/>
      <c r="B192" s="22"/>
      <c r="C192" s="53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5.75" customHeight="1" x14ac:dyDescent="0.3">
      <c r="A193" s="27" t="s">
        <v>200</v>
      </c>
      <c r="B193" s="17" t="s">
        <v>201</v>
      </c>
      <c r="C193" s="17">
        <f>SUM(C194:C198)</f>
        <v>17100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5.75" customHeight="1" x14ac:dyDescent="0.3">
      <c r="A194" s="59" t="s">
        <v>202</v>
      </c>
      <c r="B194" s="29" t="s">
        <v>203</v>
      </c>
      <c r="C194" s="30">
        <v>9000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5.75" customHeight="1" x14ac:dyDescent="0.3">
      <c r="A195" s="33" t="s">
        <v>204</v>
      </c>
      <c r="B195" s="29" t="s">
        <v>205</v>
      </c>
      <c r="C195" s="30">
        <v>1500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5.75" customHeight="1" x14ac:dyDescent="0.3">
      <c r="A196" s="33" t="s">
        <v>206</v>
      </c>
      <c r="B196" s="29" t="s">
        <v>207</v>
      </c>
      <c r="C196" s="30">
        <v>5600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5.75" customHeight="1" x14ac:dyDescent="0.3">
      <c r="A197" s="33" t="s">
        <v>208</v>
      </c>
      <c r="B197" s="29" t="s">
        <v>94</v>
      </c>
      <c r="C197" s="30">
        <v>0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5.75" customHeight="1" x14ac:dyDescent="0.3">
      <c r="A198" s="33" t="s">
        <v>209</v>
      </c>
      <c r="B198" s="29">
        <v>210</v>
      </c>
      <c r="C198" s="30">
        <v>1000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5.75" customHeight="1" x14ac:dyDescent="0.3">
      <c r="A199" s="20"/>
      <c r="B199" s="22"/>
      <c r="C199" s="55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5.75" customHeight="1" x14ac:dyDescent="0.3">
      <c r="A200" s="27" t="s">
        <v>210</v>
      </c>
      <c r="B200" s="60" t="s">
        <v>211</v>
      </c>
      <c r="C200" s="60" t="s">
        <v>212</v>
      </c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5.75" customHeight="1" x14ac:dyDescent="0.3">
      <c r="A201" s="59" t="s">
        <v>213</v>
      </c>
      <c r="B201" s="37" t="s">
        <v>214</v>
      </c>
      <c r="C201" s="38">
        <v>1750</v>
      </c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5.75" customHeight="1" x14ac:dyDescent="0.3">
      <c r="A202" s="33" t="s">
        <v>215</v>
      </c>
      <c r="B202" s="29">
        <v>43.13</v>
      </c>
      <c r="C202" s="30">
        <v>50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5.75" customHeight="1" x14ac:dyDescent="0.3">
      <c r="A203" s="33" t="s">
        <v>216</v>
      </c>
      <c r="B203" s="29">
        <v>0</v>
      </c>
      <c r="C203" s="30">
        <v>10000</v>
      </c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5.75" customHeight="1" x14ac:dyDescent="0.3">
      <c r="A204" s="33" t="s">
        <v>217</v>
      </c>
      <c r="B204" s="29">
        <v>0</v>
      </c>
      <c r="C204" s="30">
        <v>0</v>
      </c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5.75" customHeight="1" x14ac:dyDescent="0.3">
      <c r="A205" s="54"/>
      <c r="B205" s="61"/>
      <c r="C205" s="62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5.75" customHeight="1" x14ac:dyDescent="0.3">
      <c r="A206" s="63" t="s">
        <v>218</v>
      </c>
      <c r="B206" s="64" t="s">
        <v>219</v>
      </c>
      <c r="C206" s="64">
        <f>SUM(C4,C26,C36,C46,C55,C67,C81,C93,C105,C117,C129,C141,C153,C156,C165,C189,C193,C200)</f>
        <v>346520</v>
      </c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5.75" customHeight="1" x14ac:dyDescent="0.3">
      <c r="A207" s="20"/>
      <c r="B207" s="61"/>
      <c r="C207" s="20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5.75" customHeight="1" x14ac:dyDescent="0.3">
      <c r="A208" s="63" t="s">
        <v>220</v>
      </c>
      <c r="B208" s="65"/>
      <c r="C208" s="64">
        <f>(('Költségvetés-Bevételek'!C69)-('Költségvetés-Kiadások'!C206))</f>
        <v>24979.729999999981</v>
      </c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5.75" customHeight="1" x14ac:dyDescent="0.3">
      <c r="A209" s="66"/>
      <c r="B209" s="67"/>
      <c r="C209" s="6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5.75" customHeight="1" x14ac:dyDescent="0.3">
      <c r="A210" s="66"/>
      <c r="B210" s="67"/>
      <c r="C210" s="6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5.75" customHeight="1" x14ac:dyDescent="0.3">
      <c r="A211" s="66"/>
      <c r="B211" s="67"/>
      <c r="C211" s="6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5.75" customHeight="1" x14ac:dyDescent="0.3">
      <c r="A212" s="66"/>
      <c r="B212" s="67"/>
      <c r="C212" s="6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5.75" customHeight="1" x14ac:dyDescent="0.3">
      <c r="A213" s="66"/>
      <c r="B213" s="67"/>
      <c r="C213" s="6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5.75" customHeight="1" x14ac:dyDescent="0.3">
      <c r="A214" s="66"/>
      <c r="B214" s="67"/>
      <c r="C214" s="6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5.75" customHeight="1" x14ac:dyDescent="0.3">
      <c r="A215" s="66"/>
      <c r="B215" s="67"/>
      <c r="C215" s="6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5.75" customHeight="1" x14ac:dyDescent="0.3">
      <c r="A216" s="66"/>
      <c r="B216" s="67"/>
      <c r="C216" s="6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5.75" customHeight="1" x14ac:dyDescent="0.3">
      <c r="A217" s="66"/>
      <c r="B217" s="67"/>
      <c r="C217" s="6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5.75" customHeight="1" x14ac:dyDescent="0.3">
      <c r="A218" s="66"/>
      <c r="B218" s="67"/>
      <c r="C218" s="6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5.75" customHeight="1" x14ac:dyDescent="0.3">
      <c r="A219" s="66"/>
      <c r="B219" s="67"/>
      <c r="C219" s="6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5.75" customHeight="1" x14ac:dyDescent="0.3">
      <c r="A220" s="66"/>
      <c r="B220" s="67"/>
      <c r="C220" s="6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5.75" customHeight="1" x14ac:dyDescent="0.3">
      <c r="A221" s="66"/>
      <c r="B221" s="67"/>
      <c r="C221" s="6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5.75" customHeight="1" x14ac:dyDescent="0.3">
      <c r="A222" s="66"/>
      <c r="B222" s="67"/>
      <c r="C222" s="6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5.75" customHeight="1" x14ac:dyDescent="0.3">
      <c r="A223" s="66"/>
      <c r="B223" s="67"/>
      <c r="C223" s="6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5.75" customHeight="1" x14ac:dyDescent="0.3">
      <c r="A224" s="66"/>
      <c r="B224" s="67"/>
      <c r="C224" s="6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5.75" customHeight="1" x14ac:dyDescent="0.3">
      <c r="A225" s="66"/>
      <c r="B225" s="67"/>
      <c r="C225" s="6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5.75" customHeight="1" x14ac:dyDescent="0.3">
      <c r="A226" s="66"/>
      <c r="B226" s="67"/>
      <c r="C226" s="6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5.75" customHeight="1" x14ac:dyDescent="0.3">
      <c r="A227" s="66"/>
      <c r="B227" s="67"/>
      <c r="C227" s="6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5.75" customHeight="1" x14ac:dyDescent="0.3">
      <c r="A228" s="66"/>
      <c r="B228" s="67"/>
      <c r="C228" s="6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5.75" customHeight="1" x14ac:dyDescent="0.3">
      <c r="A229" s="66"/>
      <c r="B229" s="67"/>
      <c r="C229" s="6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5.75" customHeight="1" x14ac:dyDescent="0.3">
      <c r="A230" s="66"/>
      <c r="B230" s="67"/>
      <c r="C230" s="6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5.75" customHeight="1" x14ac:dyDescent="0.3">
      <c r="A231" s="66"/>
      <c r="B231" s="67"/>
      <c r="C231" s="6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5.75" customHeight="1" x14ac:dyDescent="0.3">
      <c r="A232" s="66"/>
      <c r="B232" s="67"/>
      <c r="C232" s="6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5.75" customHeight="1" x14ac:dyDescent="0.3">
      <c r="A233" s="66"/>
      <c r="B233" s="67"/>
      <c r="C233" s="6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5.75" customHeight="1" x14ac:dyDescent="0.3">
      <c r="A234" s="66"/>
      <c r="B234" s="67"/>
      <c r="C234" s="6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5.75" customHeight="1" x14ac:dyDescent="0.3">
      <c r="A235" s="66"/>
      <c r="B235" s="67"/>
      <c r="C235" s="6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5.75" customHeight="1" x14ac:dyDescent="0.3">
      <c r="A236" s="66"/>
      <c r="B236" s="67"/>
      <c r="C236" s="6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5.75" customHeight="1" x14ac:dyDescent="0.3">
      <c r="A237" s="66"/>
      <c r="B237" s="67"/>
      <c r="C237" s="6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5.75" customHeight="1" x14ac:dyDescent="0.3">
      <c r="A238" s="66"/>
      <c r="B238" s="67"/>
      <c r="C238" s="6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5.75" customHeight="1" x14ac:dyDescent="0.3">
      <c r="A239" s="66"/>
      <c r="B239" s="67"/>
      <c r="C239" s="6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5.75" customHeight="1" x14ac:dyDescent="0.3">
      <c r="A240" s="66"/>
      <c r="B240" s="67"/>
      <c r="C240" s="6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5.75" customHeight="1" x14ac:dyDescent="0.3">
      <c r="A241" s="66"/>
      <c r="B241" s="67"/>
      <c r="C241" s="6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5.75" customHeight="1" x14ac:dyDescent="0.3">
      <c r="A242" s="66"/>
      <c r="B242" s="67"/>
      <c r="C242" s="6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5.75" customHeight="1" x14ac:dyDescent="0.3">
      <c r="A243" s="66"/>
      <c r="B243" s="67"/>
      <c r="C243" s="6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5.75" customHeight="1" x14ac:dyDescent="0.3">
      <c r="A244" s="66"/>
      <c r="B244" s="67"/>
      <c r="C244" s="6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5.75" customHeight="1" x14ac:dyDescent="0.3">
      <c r="A245" s="66"/>
      <c r="B245" s="67"/>
      <c r="C245" s="6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5.75" customHeight="1" x14ac:dyDescent="0.3">
      <c r="A246" s="66"/>
      <c r="B246" s="67"/>
      <c r="C246" s="6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5.75" customHeight="1" x14ac:dyDescent="0.3">
      <c r="A247" s="66"/>
      <c r="B247" s="67"/>
      <c r="C247" s="6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5.75" customHeight="1" x14ac:dyDescent="0.3">
      <c r="A248" s="66"/>
      <c r="B248" s="67"/>
      <c r="C248" s="6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5.75" customHeight="1" x14ac:dyDescent="0.3">
      <c r="A249" s="66"/>
      <c r="B249" s="67"/>
      <c r="C249" s="6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5.75" customHeight="1" x14ac:dyDescent="0.3">
      <c r="A250" s="66"/>
      <c r="B250" s="67"/>
      <c r="C250" s="6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5.75" customHeight="1" x14ac:dyDescent="0.3">
      <c r="A251" s="66"/>
      <c r="B251" s="67"/>
      <c r="C251" s="6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5.75" customHeight="1" x14ac:dyDescent="0.3">
      <c r="A252" s="66"/>
      <c r="B252" s="67"/>
      <c r="C252" s="6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5.75" customHeight="1" x14ac:dyDescent="0.3">
      <c r="A253" s="66"/>
      <c r="B253" s="67"/>
      <c r="C253" s="6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5.75" customHeight="1" x14ac:dyDescent="0.3">
      <c r="A254" s="66"/>
      <c r="B254" s="67"/>
      <c r="C254" s="6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5.75" customHeight="1" x14ac:dyDescent="0.3">
      <c r="A255" s="66"/>
      <c r="B255" s="67"/>
      <c r="C255" s="6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5.75" customHeight="1" x14ac:dyDescent="0.3">
      <c r="A256" s="66"/>
      <c r="B256" s="67"/>
      <c r="C256" s="6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5.75" customHeight="1" x14ac:dyDescent="0.3">
      <c r="A257" s="66"/>
      <c r="B257" s="67"/>
      <c r="C257" s="6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5.75" customHeight="1" x14ac:dyDescent="0.3">
      <c r="A258" s="66"/>
      <c r="B258" s="67"/>
      <c r="C258" s="6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5.75" customHeight="1" x14ac:dyDescent="0.3">
      <c r="A259" s="66"/>
      <c r="B259" s="67"/>
      <c r="C259" s="6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5.75" customHeight="1" x14ac:dyDescent="0.3">
      <c r="A260" s="66"/>
      <c r="B260" s="67"/>
      <c r="C260" s="6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5.75" customHeight="1" x14ac:dyDescent="0.3">
      <c r="A261" s="66"/>
      <c r="B261" s="67"/>
      <c r="C261" s="6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5.75" customHeight="1" x14ac:dyDescent="0.3">
      <c r="A262" s="66"/>
      <c r="B262" s="67"/>
      <c r="C262" s="6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5.75" customHeight="1" x14ac:dyDescent="0.3">
      <c r="A263" s="66"/>
      <c r="B263" s="67"/>
      <c r="C263" s="6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5.75" customHeight="1" x14ac:dyDescent="0.3">
      <c r="A264" s="66"/>
      <c r="B264" s="67"/>
      <c r="C264" s="6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5.75" customHeight="1" x14ac:dyDescent="0.3">
      <c r="A265" s="66"/>
      <c r="B265" s="67"/>
      <c r="C265" s="6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5.75" customHeight="1" x14ac:dyDescent="0.3">
      <c r="A266" s="66"/>
      <c r="B266" s="67"/>
      <c r="C266" s="6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5.75" customHeight="1" x14ac:dyDescent="0.3">
      <c r="A267" s="66"/>
      <c r="B267" s="67"/>
      <c r="C267" s="6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5.75" customHeight="1" x14ac:dyDescent="0.3">
      <c r="A268" s="66"/>
      <c r="B268" s="67"/>
      <c r="C268" s="6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5.75" customHeight="1" x14ac:dyDescent="0.3">
      <c r="A269" s="66"/>
      <c r="B269" s="67"/>
      <c r="C269" s="6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5.75" customHeight="1" x14ac:dyDescent="0.3">
      <c r="A270" s="66"/>
      <c r="B270" s="67"/>
      <c r="C270" s="6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5.75" customHeight="1" x14ac:dyDescent="0.3">
      <c r="A271" s="66"/>
      <c r="B271" s="67"/>
      <c r="C271" s="6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5.75" customHeight="1" x14ac:dyDescent="0.3">
      <c r="A272" s="66"/>
      <c r="B272" s="67"/>
      <c r="C272" s="6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5.75" customHeight="1" x14ac:dyDescent="0.3">
      <c r="A273" s="66"/>
      <c r="B273" s="67"/>
      <c r="C273" s="6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5.75" customHeight="1" x14ac:dyDescent="0.3">
      <c r="A274" s="66"/>
      <c r="B274" s="67"/>
      <c r="C274" s="6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5.75" customHeight="1" x14ac:dyDescent="0.3">
      <c r="A275" s="66"/>
      <c r="B275" s="67"/>
      <c r="C275" s="6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5.75" customHeight="1" x14ac:dyDescent="0.3">
      <c r="A276" s="66"/>
      <c r="B276" s="67"/>
      <c r="C276" s="6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5.75" customHeight="1" x14ac:dyDescent="0.3">
      <c r="A277" s="66"/>
      <c r="B277" s="67"/>
      <c r="C277" s="6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5.75" customHeight="1" x14ac:dyDescent="0.3">
      <c r="A278" s="66"/>
      <c r="B278" s="67"/>
      <c r="C278" s="6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5.75" customHeight="1" x14ac:dyDescent="0.3">
      <c r="A279" s="66"/>
      <c r="B279" s="67"/>
      <c r="C279" s="6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5.75" customHeight="1" x14ac:dyDescent="0.3">
      <c r="A280" s="66"/>
      <c r="B280" s="67"/>
      <c r="C280" s="6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5.75" customHeight="1" x14ac:dyDescent="0.3">
      <c r="A281" s="66"/>
      <c r="B281" s="67"/>
      <c r="C281" s="6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5.75" customHeight="1" x14ac:dyDescent="0.3">
      <c r="A282" s="66"/>
      <c r="B282" s="67"/>
      <c r="C282" s="6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5.75" customHeight="1" x14ac:dyDescent="0.3">
      <c r="A283" s="66"/>
      <c r="B283" s="67"/>
      <c r="C283" s="6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5.75" customHeight="1" x14ac:dyDescent="0.3">
      <c r="A284" s="66"/>
      <c r="B284" s="67"/>
      <c r="C284" s="6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5.75" customHeight="1" x14ac:dyDescent="0.3">
      <c r="A285" s="66"/>
      <c r="B285" s="67"/>
      <c r="C285" s="6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5.75" customHeight="1" x14ac:dyDescent="0.3">
      <c r="A286" s="66"/>
      <c r="B286" s="67"/>
      <c r="C286" s="6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5.75" customHeight="1" x14ac:dyDescent="0.3">
      <c r="A287" s="66"/>
      <c r="B287" s="67"/>
      <c r="C287" s="6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5.75" customHeight="1" x14ac:dyDescent="0.3">
      <c r="A288" s="66"/>
      <c r="B288" s="67"/>
      <c r="C288" s="6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5.75" customHeight="1" x14ac:dyDescent="0.3">
      <c r="A289" s="66"/>
      <c r="B289" s="67"/>
      <c r="C289" s="6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5.75" customHeight="1" x14ac:dyDescent="0.3">
      <c r="A290" s="66"/>
      <c r="B290" s="67"/>
      <c r="C290" s="6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5.75" customHeight="1" x14ac:dyDescent="0.3">
      <c r="A291" s="66"/>
      <c r="B291" s="67"/>
      <c r="C291" s="6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5.75" customHeight="1" x14ac:dyDescent="0.3">
      <c r="A292" s="66"/>
      <c r="B292" s="67"/>
      <c r="C292" s="6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5.75" customHeight="1" x14ac:dyDescent="0.3">
      <c r="A293" s="66"/>
      <c r="B293" s="67"/>
      <c r="C293" s="6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5.75" customHeight="1" x14ac:dyDescent="0.3">
      <c r="A294" s="66"/>
      <c r="B294" s="67"/>
      <c r="C294" s="6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5.75" customHeight="1" x14ac:dyDescent="0.3">
      <c r="A295" s="66"/>
      <c r="B295" s="67"/>
      <c r="C295" s="6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5.75" customHeight="1" x14ac:dyDescent="0.3">
      <c r="A296" s="66"/>
      <c r="B296" s="67"/>
      <c r="C296" s="6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5.75" customHeight="1" x14ac:dyDescent="0.3">
      <c r="A297" s="66"/>
      <c r="B297" s="67"/>
      <c r="C297" s="6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5.75" customHeight="1" x14ac:dyDescent="0.3">
      <c r="A298" s="66"/>
      <c r="B298" s="67"/>
      <c r="C298" s="6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5.75" customHeight="1" x14ac:dyDescent="0.3">
      <c r="A299" s="66"/>
      <c r="B299" s="67"/>
      <c r="C299" s="6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5.75" customHeight="1" x14ac:dyDescent="0.3">
      <c r="A300" s="66"/>
      <c r="B300" s="67"/>
      <c r="C300" s="6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5.75" customHeight="1" x14ac:dyDescent="0.3">
      <c r="A301" s="66"/>
      <c r="B301" s="67"/>
      <c r="C301" s="6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5.75" customHeight="1" x14ac:dyDescent="0.3">
      <c r="A302" s="66"/>
      <c r="B302" s="67"/>
      <c r="C302" s="6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5.75" customHeight="1" x14ac:dyDescent="0.3">
      <c r="A303" s="66"/>
      <c r="B303" s="67"/>
      <c r="C303" s="6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5.75" customHeight="1" x14ac:dyDescent="0.3">
      <c r="A304" s="66"/>
      <c r="B304" s="67"/>
      <c r="C304" s="6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5.75" customHeight="1" x14ac:dyDescent="0.3">
      <c r="A305" s="66"/>
      <c r="B305" s="67"/>
      <c r="C305" s="6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5.75" customHeight="1" x14ac:dyDescent="0.3">
      <c r="A306" s="66"/>
      <c r="B306" s="67"/>
      <c r="C306" s="6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5.75" customHeight="1" x14ac:dyDescent="0.3">
      <c r="A307" s="66"/>
      <c r="B307" s="67"/>
      <c r="C307" s="6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5.75" customHeight="1" x14ac:dyDescent="0.3">
      <c r="A308" s="66"/>
      <c r="B308" s="67"/>
      <c r="C308" s="6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5.75" customHeight="1" x14ac:dyDescent="0.3">
      <c r="A309" s="66"/>
      <c r="B309" s="67"/>
      <c r="C309" s="6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5.75" customHeight="1" x14ac:dyDescent="0.3">
      <c r="A310" s="66"/>
      <c r="B310" s="67"/>
      <c r="C310" s="6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5.75" customHeight="1" x14ac:dyDescent="0.3">
      <c r="A311" s="66"/>
      <c r="B311" s="67"/>
      <c r="C311" s="6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5.75" customHeight="1" x14ac:dyDescent="0.3">
      <c r="A312" s="66"/>
      <c r="B312" s="67"/>
      <c r="C312" s="6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5.75" customHeight="1" x14ac:dyDescent="0.3">
      <c r="A313" s="66"/>
      <c r="B313" s="67"/>
      <c r="C313" s="6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5.75" customHeight="1" x14ac:dyDescent="0.3">
      <c r="A314" s="66"/>
      <c r="B314" s="67"/>
      <c r="C314" s="6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5.75" customHeight="1" x14ac:dyDescent="0.3">
      <c r="A315" s="66"/>
      <c r="B315" s="67"/>
      <c r="C315" s="6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5.75" customHeight="1" x14ac:dyDescent="0.3">
      <c r="A316" s="66"/>
      <c r="B316" s="67"/>
      <c r="C316" s="6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5.75" customHeight="1" x14ac:dyDescent="0.3">
      <c r="A317" s="66"/>
      <c r="B317" s="67"/>
      <c r="C317" s="6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5.75" customHeight="1" x14ac:dyDescent="0.3">
      <c r="A318" s="66"/>
      <c r="B318" s="67"/>
      <c r="C318" s="6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5.75" customHeight="1" x14ac:dyDescent="0.3">
      <c r="A319" s="66"/>
      <c r="B319" s="67"/>
      <c r="C319" s="6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5.75" customHeight="1" x14ac:dyDescent="0.3">
      <c r="A320" s="66"/>
      <c r="B320" s="67"/>
      <c r="C320" s="6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5.75" customHeight="1" x14ac:dyDescent="0.3">
      <c r="A321" s="66"/>
      <c r="B321" s="67"/>
      <c r="C321" s="6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5.75" customHeight="1" x14ac:dyDescent="0.3">
      <c r="A322" s="66"/>
      <c r="B322" s="67"/>
      <c r="C322" s="6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5.75" customHeight="1" x14ac:dyDescent="0.3">
      <c r="A323" s="66"/>
      <c r="B323" s="67"/>
      <c r="C323" s="6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5.75" customHeight="1" x14ac:dyDescent="0.3">
      <c r="A324" s="66"/>
      <c r="B324" s="67"/>
      <c r="C324" s="6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5.75" customHeight="1" x14ac:dyDescent="0.3">
      <c r="A325" s="66"/>
      <c r="B325" s="67"/>
      <c r="C325" s="6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5.75" customHeight="1" x14ac:dyDescent="0.3">
      <c r="A326" s="66"/>
      <c r="B326" s="67"/>
      <c r="C326" s="6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5.75" customHeight="1" x14ac:dyDescent="0.3">
      <c r="A327" s="66"/>
      <c r="B327" s="67"/>
      <c r="C327" s="6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5.75" customHeight="1" x14ac:dyDescent="0.3">
      <c r="A328" s="66"/>
      <c r="B328" s="67"/>
      <c r="C328" s="6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5.75" customHeight="1" x14ac:dyDescent="0.3">
      <c r="A329" s="66"/>
      <c r="B329" s="67"/>
      <c r="C329" s="6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5.75" customHeight="1" x14ac:dyDescent="0.3">
      <c r="A330" s="66"/>
      <c r="B330" s="67"/>
      <c r="C330" s="6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5.75" customHeight="1" x14ac:dyDescent="0.3">
      <c r="A331" s="66"/>
      <c r="B331" s="67"/>
      <c r="C331" s="6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5.75" customHeight="1" x14ac:dyDescent="0.3">
      <c r="A332" s="66"/>
      <c r="B332" s="67"/>
      <c r="C332" s="6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5.75" customHeight="1" x14ac:dyDescent="0.3">
      <c r="A333" s="66"/>
      <c r="B333" s="67"/>
      <c r="C333" s="6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5.75" customHeight="1" x14ac:dyDescent="0.3">
      <c r="A334" s="66"/>
      <c r="B334" s="67"/>
      <c r="C334" s="6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5.75" customHeight="1" x14ac:dyDescent="0.3">
      <c r="A335" s="66"/>
      <c r="B335" s="67"/>
      <c r="C335" s="6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5.75" customHeight="1" x14ac:dyDescent="0.3">
      <c r="A336" s="66"/>
      <c r="B336" s="67"/>
      <c r="C336" s="6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5.75" customHeight="1" x14ac:dyDescent="0.3">
      <c r="A337" s="66"/>
      <c r="B337" s="67"/>
      <c r="C337" s="6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5.75" customHeight="1" x14ac:dyDescent="0.3">
      <c r="A338" s="66"/>
      <c r="B338" s="67"/>
      <c r="C338" s="6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5.75" customHeight="1" x14ac:dyDescent="0.3">
      <c r="A339" s="66"/>
      <c r="B339" s="67"/>
      <c r="C339" s="6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5.75" customHeight="1" x14ac:dyDescent="0.3">
      <c r="A340" s="66"/>
      <c r="B340" s="67"/>
      <c r="C340" s="6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5.75" customHeight="1" x14ac:dyDescent="0.3">
      <c r="A341" s="66"/>
      <c r="B341" s="67"/>
      <c r="C341" s="6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5.75" customHeight="1" x14ac:dyDescent="0.3">
      <c r="A342" s="66"/>
      <c r="B342" s="67"/>
      <c r="C342" s="6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5.75" customHeight="1" x14ac:dyDescent="0.3">
      <c r="A343" s="66"/>
      <c r="B343" s="67"/>
      <c r="C343" s="6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5.75" customHeight="1" x14ac:dyDescent="0.3">
      <c r="A344" s="66"/>
      <c r="B344" s="67"/>
      <c r="C344" s="6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5.75" customHeight="1" x14ac:dyDescent="0.3">
      <c r="A345" s="66"/>
      <c r="B345" s="67"/>
      <c r="C345" s="6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5.75" customHeight="1" x14ac:dyDescent="0.3">
      <c r="A346" s="66"/>
      <c r="B346" s="67"/>
      <c r="C346" s="6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5.75" customHeight="1" x14ac:dyDescent="0.3">
      <c r="A347" s="66"/>
      <c r="B347" s="67"/>
      <c r="C347" s="6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5.75" customHeight="1" x14ac:dyDescent="0.3">
      <c r="A348" s="9"/>
      <c r="B348" s="67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5.75" customHeight="1" x14ac:dyDescent="0.3">
      <c r="A349" s="9"/>
      <c r="B349" s="67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5.75" customHeight="1" x14ac:dyDescent="0.3">
      <c r="A350" s="9"/>
      <c r="B350" s="67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5.75" customHeight="1" x14ac:dyDescent="0.3">
      <c r="A351" s="9"/>
      <c r="B351" s="67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5.75" customHeight="1" x14ac:dyDescent="0.3">
      <c r="A352" s="9"/>
      <c r="B352" s="67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5.75" customHeight="1" x14ac:dyDescent="0.3">
      <c r="A353" s="9"/>
      <c r="B353" s="67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5.75" customHeight="1" x14ac:dyDescent="0.3">
      <c r="A354" s="9"/>
      <c r="B354" s="67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5.75" customHeight="1" x14ac:dyDescent="0.3">
      <c r="A355" s="9"/>
      <c r="B355" s="67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5.75" customHeight="1" x14ac:dyDescent="0.3">
      <c r="A356" s="9"/>
      <c r="B356" s="67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5.75" customHeight="1" x14ac:dyDescent="0.3">
      <c r="A357" s="9"/>
      <c r="B357" s="67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5.75" customHeight="1" x14ac:dyDescent="0.3">
      <c r="A358" s="9"/>
      <c r="B358" s="67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5.75" customHeight="1" x14ac:dyDescent="0.3">
      <c r="A359" s="9"/>
      <c r="B359" s="67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5.75" customHeight="1" x14ac:dyDescent="0.3">
      <c r="A360" s="9"/>
      <c r="B360" s="67"/>
      <c r="C360" s="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5.75" customHeight="1" x14ac:dyDescent="0.3">
      <c r="A361" s="9"/>
      <c r="B361" s="67"/>
      <c r="C361" s="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5.75" customHeight="1" x14ac:dyDescent="0.3">
      <c r="A362" s="9"/>
      <c r="B362" s="67"/>
      <c r="C362" s="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5.75" customHeight="1" x14ac:dyDescent="0.3">
      <c r="A363" s="9"/>
      <c r="B363" s="67"/>
      <c r="C363" s="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5.75" customHeight="1" x14ac:dyDescent="0.3">
      <c r="A364" s="9"/>
      <c r="B364" s="67"/>
      <c r="C364" s="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5.75" customHeight="1" x14ac:dyDescent="0.3">
      <c r="A365" s="9"/>
      <c r="B365" s="67"/>
      <c r="C365" s="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5.75" customHeight="1" x14ac:dyDescent="0.3">
      <c r="A366" s="9"/>
      <c r="B366" s="67"/>
      <c r="C366" s="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5.75" customHeight="1" x14ac:dyDescent="0.3">
      <c r="A367" s="9"/>
      <c r="B367" s="67"/>
      <c r="C367" s="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5.75" customHeight="1" x14ac:dyDescent="0.3">
      <c r="A368" s="9"/>
      <c r="B368" s="67"/>
      <c r="C368" s="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5.75" customHeight="1" x14ac:dyDescent="0.3">
      <c r="A369" s="9"/>
      <c r="B369" s="67"/>
      <c r="C369" s="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5.75" customHeight="1" x14ac:dyDescent="0.3">
      <c r="A370" s="9"/>
      <c r="B370" s="67"/>
      <c r="C370" s="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5.75" customHeight="1" x14ac:dyDescent="0.3">
      <c r="A371" s="9"/>
      <c r="B371" s="67"/>
      <c r="C371" s="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5.75" customHeight="1" x14ac:dyDescent="0.3">
      <c r="A372" s="9"/>
      <c r="B372" s="67"/>
      <c r="C372" s="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5.75" customHeight="1" x14ac:dyDescent="0.3">
      <c r="A373" s="9"/>
      <c r="B373" s="67"/>
      <c r="C373" s="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5.75" customHeight="1" x14ac:dyDescent="0.3">
      <c r="A374" s="9"/>
      <c r="B374" s="67"/>
      <c r="C374" s="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5.75" customHeight="1" x14ac:dyDescent="0.3">
      <c r="A375" s="9"/>
      <c r="B375" s="67"/>
      <c r="C375" s="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5.75" customHeight="1" x14ac:dyDescent="0.3">
      <c r="A376" s="9"/>
      <c r="B376" s="67"/>
      <c r="C376" s="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5.75" customHeight="1" x14ac:dyDescent="0.3">
      <c r="A377" s="9"/>
      <c r="B377" s="67"/>
      <c r="C377" s="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5.75" customHeight="1" x14ac:dyDescent="0.3">
      <c r="A378" s="9"/>
      <c r="B378" s="67"/>
      <c r="C378" s="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5.75" customHeight="1" x14ac:dyDescent="0.3">
      <c r="A379" s="9"/>
      <c r="B379" s="67"/>
      <c r="C379" s="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5.75" customHeight="1" x14ac:dyDescent="0.3">
      <c r="A380" s="9"/>
      <c r="B380" s="67"/>
      <c r="C380" s="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5.75" customHeight="1" x14ac:dyDescent="0.3">
      <c r="A381" s="9"/>
      <c r="B381" s="67"/>
      <c r="C381" s="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5.75" customHeight="1" x14ac:dyDescent="0.3">
      <c r="A382" s="9"/>
      <c r="B382" s="67"/>
      <c r="C382" s="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5.75" customHeight="1" x14ac:dyDescent="0.3">
      <c r="A383" s="9"/>
      <c r="B383" s="67"/>
      <c r="C383" s="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5.75" customHeight="1" x14ac:dyDescent="0.3">
      <c r="A384" s="9"/>
      <c r="B384" s="67"/>
      <c r="C384" s="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5.75" customHeight="1" x14ac:dyDescent="0.3">
      <c r="A385" s="9"/>
      <c r="B385" s="67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5.75" customHeight="1" x14ac:dyDescent="0.3">
      <c r="A386" s="9"/>
      <c r="B386" s="67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5.75" customHeight="1" x14ac:dyDescent="0.3">
      <c r="A387" s="9"/>
      <c r="B387" s="67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5.75" customHeight="1" x14ac:dyDescent="0.3">
      <c r="A388" s="9"/>
      <c r="B388" s="67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5.75" customHeight="1" x14ac:dyDescent="0.3">
      <c r="A389" s="9"/>
      <c r="B389" s="67"/>
      <c r="C389" s="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5.75" customHeight="1" x14ac:dyDescent="0.3">
      <c r="A390" s="9"/>
      <c r="B390" s="67"/>
      <c r="C390" s="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5.75" customHeight="1" x14ac:dyDescent="0.3">
      <c r="A391" s="9"/>
      <c r="B391" s="67"/>
      <c r="C391" s="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5.75" customHeight="1" x14ac:dyDescent="0.3">
      <c r="A392" s="9"/>
      <c r="B392" s="67"/>
      <c r="C392" s="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5.75" customHeight="1" x14ac:dyDescent="0.3">
      <c r="A393" s="9"/>
      <c r="B393" s="67"/>
      <c r="C393" s="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5.75" customHeight="1" x14ac:dyDescent="0.3">
      <c r="A394" s="9"/>
      <c r="B394" s="67"/>
      <c r="C394" s="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5.75" customHeight="1" x14ac:dyDescent="0.3">
      <c r="A395" s="9"/>
      <c r="B395" s="67"/>
      <c r="C395" s="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5.75" customHeight="1" x14ac:dyDescent="0.3">
      <c r="A396" s="9"/>
      <c r="B396" s="67"/>
      <c r="C396" s="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5.75" customHeight="1" x14ac:dyDescent="0.3">
      <c r="A397" s="9"/>
      <c r="B397" s="67"/>
      <c r="C397" s="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5.75" customHeight="1" x14ac:dyDescent="0.3">
      <c r="A398" s="9"/>
      <c r="B398" s="67"/>
      <c r="C398" s="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5.75" customHeight="1" x14ac:dyDescent="0.3">
      <c r="A399" s="9"/>
      <c r="B399" s="67"/>
      <c r="C399" s="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5.75" customHeight="1" x14ac:dyDescent="0.3">
      <c r="A400" s="9"/>
      <c r="B400" s="67"/>
      <c r="C400" s="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5.75" customHeight="1" x14ac:dyDescent="0.3">
      <c r="A401" s="9"/>
      <c r="B401" s="67"/>
      <c r="C401" s="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5.75" customHeight="1" x14ac:dyDescent="0.3">
      <c r="A402" s="9"/>
      <c r="B402" s="67"/>
      <c r="C402" s="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5.75" customHeight="1" x14ac:dyDescent="0.3">
      <c r="A403" s="9"/>
      <c r="B403" s="67"/>
      <c r="C403" s="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5.75" customHeight="1" x14ac:dyDescent="0.3">
      <c r="A404" s="9"/>
      <c r="B404" s="67"/>
      <c r="C404" s="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5.75" customHeight="1" x14ac:dyDescent="0.3">
      <c r="A405" s="9"/>
      <c r="B405" s="67"/>
      <c r="C405" s="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5.75" customHeight="1" x14ac:dyDescent="0.3">
      <c r="A406" s="9"/>
      <c r="B406" s="67"/>
      <c r="C406" s="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5.75" customHeight="1" x14ac:dyDescent="0.3">
      <c r="A407" s="9"/>
      <c r="B407" s="67"/>
      <c r="C407" s="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5.75" customHeight="1" x14ac:dyDescent="0.3">
      <c r="A408" s="9"/>
      <c r="B408" s="67"/>
      <c r="C408" s="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5.75" customHeight="1" x14ac:dyDescent="0.3">
      <c r="A409" s="9"/>
      <c r="B409" s="67"/>
      <c r="C409" s="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5.75" customHeight="1" x14ac:dyDescent="0.3">
      <c r="A410" s="9"/>
      <c r="B410" s="67"/>
      <c r="C410" s="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5.75" customHeight="1" x14ac:dyDescent="0.3">
      <c r="A411" s="9"/>
      <c r="B411" s="67"/>
      <c r="C411" s="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5.75" customHeight="1" x14ac:dyDescent="0.3">
      <c r="A412" s="9"/>
      <c r="B412" s="67"/>
      <c r="C412" s="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5.75" customHeight="1" x14ac:dyDescent="0.3">
      <c r="A413" s="9"/>
      <c r="B413" s="67"/>
      <c r="C413" s="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5.75" customHeight="1" x14ac:dyDescent="0.3">
      <c r="A414" s="9"/>
      <c r="B414" s="67"/>
      <c r="C414" s="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5.75" customHeight="1" x14ac:dyDescent="0.3">
      <c r="A415" s="9"/>
      <c r="B415" s="67"/>
      <c r="C415" s="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5.75" customHeight="1" x14ac:dyDescent="0.3">
      <c r="A416" s="9"/>
      <c r="B416" s="67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5.75" customHeight="1" x14ac:dyDescent="0.3">
      <c r="A417" s="9"/>
      <c r="B417" s="67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5.75" customHeight="1" x14ac:dyDescent="0.3">
      <c r="A418" s="9"/>
      <c r="B418" s="67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5.75" customHeight="1" x14ac:dyDescent="0.3">
      <c r="A419" s="9"/>
      <c r="B419" s="67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5.75" customHeight="1" x14ac:dyDescent="0.3">
      <c r="A420" s="9"/>
      <c r="B420" s="67"/>
      <c r="C420" s="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5.75" customHeight="1" x14ac:dyDescent="0.3">
      <c r="A421" s="9"/>
      <c r="B421" s="67"/>
      <c r="C421" s="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5.75" customHeight="1" x14ac:dyDescent="0.3">
      <c r="A422" s="9"/>
      <c r="B422" s="67"/>
      <c r="C422" s="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5.75" customHeight="1" x14ac:dyDescent="0.3">
      <c r="A423" s="9"/>
      <c r="B423" s="67"/>
      <c r="C423" s="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5.75" customHeight="1" x14ac:dyDescent="0.3">
      <c r="A424" s="9"/>
      <c r="B424" s="67"/>
      <c r="C424" s="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5.75" customHeight="1" x14ac:dyDescent="0.3">
      <c r="A425" s="9"/>
      <c r="B425" s="67"/>
      <c r="C425" s="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5.75" customHeight="1" x14ac:dyDescent="0.3">
      <c r="A426" s="9"/>
      <c r="B426" s="67"/>
      <c r="C426" s="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5.75" customHeight="1" x14ac:dyDescent="0.3">
      <c r="A427" s="9"/>
      <c r="B427" s="67"/>
      <c r="C427" s="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5.75" customHeight="1" x14ac:dyDescent="0.3">
      <c r="A428" s="9"/>
      <c r="B428" s="67"/>
      <c r="C428" s="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5.75" customHeight="1" x14ac:dyDescent="0.3">
      <c r="A429" s="9"/>
      <c r="B429" s="67"/>
      <c r="C429" s="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5.75" customHeight="1" x14ac:dyDescent="0.3">
      <c r="A430" s="9"/>
      <c r="B430" s="67"/>
      <c r="C430" s="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5.75" customHeight="1" x14ac:dyDescent="0.3">
      <c r="A431" s="9"/>
      <c r="B431" s="67"/>
      <c r="C431" s="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5.75" customHeight="1" x14ac:dyDescent="0.3">
      <c r="A432" s="9"/>
      <c r="B432" s="67"/>
      <c r="C432" s="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5.75" customHeight="1" x14ac:dyDescent="0.3">
      <c r="A433" s="9"/>
      <c r="B433" s="67"/>
      <c r="C433" s="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5.75" customHeight="1" x14ac:dyDescent="0.3">
      <c r="A434" s="9"/>
      <c r="B434" s="67"/>
      <c r="C434" s="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5.75" customHeight="1" x14ac:dyDescent="0.3">
      <c r="A435" s="9"/>
      <c r="B435" s="67"/>
      <c r="C435" s="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5.75" customHeight="1" x14ac:dyDescent="0.3">
      <c r="A436" s="9"/>
      <c r="B436" s="67"/>
      <c r="C436" s="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5.75" customHeight="1" x14ac:dyDescent="0.3">
      <c r="A437" s="9"/>
      <c r="B437" s="67"/>
      <c r="C437" s="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5.75" customHeight="1" x14ac:dyDescent="0.3">
      <c r="A438" s="9"/>
      <c r="B438" s="67"/>
      <c r="C438" s="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5.75" customHeight="1" x14ac:dyDescent="0.3">
      <c r="A439" s="9"/>
      <c r="B439" s="67"/>
      <c r="C439" s="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5.75" customHeight="1" x14ac:dyDescent="0.3">
      <c r="A440" s="9"/>
      <c r="B440" s="67"/>
      <c r="C440" s="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5.75" customHeight="1" x14ac:dyDescent="0.3">
      <c r="A441" s="9"/>
      <c r="B441" s="67"/>
      <c r="C441" s="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5.75" customHeight="1" x14ac:dyDescent="0.3">
      <c r="A442" s="9"/>
      <c r="B442" s="67"/>
      <c r="C442" s="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5.75" customHeight="1" x14ac:dyDescent="0.3">
      <c r="A443" s="9"/>
      <c r="B443" s="67"/>
      <c r="C443" s="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5.75" customHeight="1" x14ac:dyDescent="0.3">
      <c r="A444" s="9"/>
      <c r="B444" s="67"/>
      <c r="C444" s="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5.75" customHeight="1" x14ac:dyDescent="0.3">
      <c r="A445" s="9"/>
      <c r="B445" s="67"/>
      <c r="C445" s="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5.75" customHeight="1" x14ac:dyDescent="0.3">
      <c r="A446" s="9"/>
      <c r="B446" s="67"/>
      <c r="C446" s="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5.75" customHeight="1" x14ac:dyDescent="0.3">
      <c r="A447" s="9"/>
      <c r="B447" s="67"/>
      <c r="C447" s="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5.75" customHeight="1" x14ac:dyDescent="0.3">
      <c r="A448" s="9"/>
      <c r="B448" s="67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5.75" customHeight="1" x14ac:dyDescent="0.3">
      <c r="A449" s="9"/>
      <c r="B449" s="67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5.75" customHeight="1" x14ac:dyDescent="0.3">
      <c r="A450" s="9"/>
      <c r="B450" s="67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5.75" customHeight="1" x14ac:dyDescent="0.3">
      <c r="A451" s="9"/>
      <c r="B451" s="67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5.75" customHeight="1" x14ac:dyDescent="0.3">
      <c r="A452" s="9"/>
      <c r="B452" s="67"/>
      <c r="C452" s="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5.75" customHeight="1" x14ac:dyDescent="0.3">
      <c r="A453" s="9"/>
      <c r="B453" s="67"/>
      <c r="C453" s="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5.75" customHeight="1" x14ac:dyDescent="0.3">
      <c r="A454" s="9"/>
      <c r="B454" s="67"/>
      <c r="C454" s="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5.75" customHeight="1" x14ac:dyDescent="0.3">
      <c r="A455" s="9"/>
      <c r="B455" s="67"/>
      <c r="C455" s="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5.75" customHeight="1" x14ac:dyDescent="0.3">
      <c r="A456" s="9"/>
      <c r="B456" s="67"/>
      <c r="C456" s="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5.75" customHeight="1" x14ac:dyDescent="0.3">
      <c r="A457" s="9"/>
      <c r="B457" s="67"/>
      <c r="C457" s="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5.75" customHeight="1" x14ac:dyDescent="0.3">
      <c r="A458" s="9"/>
      <c r="B458" s="67"/>
      <c r="C458" s="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5.75" customHeight="1" x14ac:dyDescent="0.3">
      <c r="A459" s="9"/>
      <c r="B459" s="67"/>
      <c r="C459" s="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5.75" customHeight="1" x14ac:dyDescent="0.3">
      <c r="A460" s="9"/>
      <c r="B460" s="67"/>
      <c r="C460" s="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5.75" customHeight="1" x14ac:dyDescent="0.3">
      <c r="A461" s="9"/>
      <c r="B461" s="67"/>
      <c r="C461" s="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5.75" customHeight="1" x14ac:dyDescent="0.3">
      <c r="A462" s="9"/>
      <c r="B462" s="67"/>
      <c r="C462" s="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5.75" customHeight="1" x14ac:dyDescent="0.3">
      <c r="A463" s="9"/>
      <c r="B463" s="67"/>
      <c r="C463" s="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5.75" customHeight="1" x14ac:dyDescent="0.3">
      <c r="A464" s="9"/>
      <c r="B464" s="67"/>
      <c r="C464" s="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5.75" customHeight="1" x14ac:dyDescent="0.3">
      <c r="A465" s="9"/>
      <c r="B465" s="67"/>
      <c r="C465" s="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5.75" customHeight="1" x14ac:dyDescent="0.3">
      <c r="A466" s="9"/>
      <c r="B466" s="67"/>
      <c r="C466" s="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5.75" customHeight="1" x14ac:dyDescent="0.3">
      <c r="A467" s="9"/>
      <c r="B467" s="67"/>
      <c r="C467" s="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5.75" customHeight="1" x14ac:dyDescent="0.3">
      <c r="A468" s="9"/>
      <c r="B468" s="67"/>
      <c r="C468" s="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5.75" customHeight="1" x14ac:dyDescent="0.3">
      <c r="A469" s="9"/>
      <c r="B469" s="67"/>
      <c r="C469" s="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5.75" customHeight="1" x14ac:dyDescent="0.3">
      <c r="A470" s="9"/>
      <c r="B470" s="67"/>
      <c r="C470" s="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5.75" customHeight="1" x14ac:dyDescent="0.3">
      <c r="A471" s="9"/>
      <c r="B471" s="67"/>
      <c r="C471" s="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5.75" customHeight="1" x14ac:dyDescent="0.3">
      <c r="A472" s="9"/>
      <c r="B472" s="67"/>
      <c r="C472" s="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5.75" customHeight="1" x14ac:dyDescent="0.3">
      <c r="A473" s="9"/>
      <c r="B473" s="67"/>
      <c r="C473" s="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5.75" customHeight="1" x14ac:dyDescent="0.3">
      <c r="A474" s="9"/>
      <c r="B474" s="67"/>
      <c r="C474" s="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5.75" customHeight="1" x14ac:dyDescent="0.3">
      <c r="A475" s="9"/>
      <c r="B475" s="67"/>
      <c r="C475" s="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5.75" customHeight="1" x14ac:dyDescent="0.3">
      <c r="A476" s="9"/>
      <c r="B476" s="67"/>
      <c r="C476" s="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5.75" customHeight="1" x14ac:dyDescent="0.3">
      <c r="A477" s="9"/>
      <c r="B477" s="67"/>
      <c r="C477" s="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5.75" customHeight="1" x14ac:dyDescent="0.3">
      <c r="A478" s="9"/>
      <c r="B478" s="67"/>
      <c r="C478" s="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5.75" customHeight="1" x14ac:dyDescent="0.3">
      <c r="A479" s="9"/>
      <c r="B479" s="67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5.75" customHeight="1" x14ac:dyDescent="0.3">
      <c r="A480" s="9"/>
      <c r="B480" s="67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5.75" customHeight="1" x14ac:dyDescent="0.3">
      <c r="A481" s="9"/>
      <c r="B481" s="67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5.75" customHeight="1" x14ac:dyDescent="0.3">
      <c r="A482" s="9"/>
      <c r="B482" s="67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5.75" customHeight="1" x14ac:dyDescent="0.3">
      <c r="A483" s="9"/>
      <c r="B483" s="67"/>
      <c r="C483" s="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5.75" customHeight="1" x14ac:dyDescent="0.3">
      <c r="A484" s="9"/>
      <c r="B484" s="67"/>
      <c r="C484" s="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5.75" customHeight="1" x14ac:dyDescent="0.3">
      <c r="A485" s="9"/>
      <c r="B485" s="67"/>
      <c r="C485" s="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5.75" customHeight="1" x14ac:dyDescent="0.3">
      <c r="A486" s="9"/>
      <c r="B486" s="67"/>
      <c r="C486" s="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5.75" customHeight="1" x14ac:dyDescent="0.3">
      <c r="A487" s="9"/>
      <c r="B487" s="67"/>
      <c r="C487" s="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5.75" customHeight="1" x14ac:dyDescent="0.3">
      <c r="A488" s="9"/>
      <c r="B488" s="67"/>
      <c r="C488" s="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5.75" customHeight="1" x14ac:dyDescent="0.3">
      <c r="A489" s="9"/>
      <c r="B489" s="67"/>
      <c r="C489" s="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5.75" customHeight="1" x14ac:dyDescent="0.3">
      <c r="A490" s="9"/>
      <c r="B490" s="67"/>
      <c r="C490" s="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5.75" customHeight="1" x14ac:dyDescent="0.3">
      <c r="A491" s="9"/>
      <c r="B491" s="67"/>
      <c r="C491" s="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5.75" customHeight="1" x14ac:dyDescent="0.3">
      <c r="A492" s="9"/>
      <c r="B492" s="67"/>
      <c r="C492" s="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5.75" customHeight="1" x14ac:dyDescent="0.3">
      <c r="A493" s="9"/>
      <c r="B493" s="67"/>
      <c r="C493" s="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5.75" customHeight="1" x14ac:dyDescent="0.3">
      <c r="A494" s="9"/>
      <c r="B494" s="67"/>
      <c r="C494" s="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5.75" customHeight="1" x14ac:dyDescent="0.3">
      <c r="A495" s="9"/>
      <c r="B495" s="67"/>
      <c r="C495" s="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5.75" customHeight="1" x14ac:dyDescent="0.3">
      <c r="A496" s="9"/>
      <c r="B496" s="67"/>
      <c r="C496" s="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5.75" customHeight="1" x14ac:dyDescent="0.3">
      <c r="A497" s="9"/>
      <c r="B497" s="67"/>
      <c r="C497" s="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5.75" customHeight="1" x14ac:dyDescent="0.3">
      <c r="A498" s="9"/>
      <c r="B498" s="67"/>
      <c r="C498" s="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5.75" customHeight="1" x14ac:dyDescent="0.3">
      <c r="A499" s="9"/>
      <c r="B499" s="67"/>
      <c r="C499" s="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5.75" customHeight="1" x14ac:dyDescent="0.3">
      <c r="A500" s="9"/>
      <c r="B500" s="67"/>
      <c r="C500" s="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5.75" customHeight="1" x14ac:dyDescent="0.3">
      <c r="A501" s="9"/>
      <c r="B501" s="67"/>
      <c r="C501" s="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5.75" customHeight="1" x14ac:dyDescent="0.3">
      <c r="A502" s="9"/>
      <c r="B502" s="67"/>
      <c r="C502" s="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5.75" customHeight="1" x14ac:dyDescent="0.3">
      <c r="A503" s="9"/>
      <c r="B503" s="67"/>
      <c r="C503" s="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5.75" customHeight="1" x14ac:dyDescent="0.3">
      <c r="A504" s="9"/>
      <c r="B504" s="67"/>
      <c r="C504" s="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5.75" customHeight="1" x14ac:dyDescent="0.3">
      <c r="A505" s="9"/>
      <c r="B505" s="67"/>
      <c r="C505" s="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5.75" customHeight="1" x14ac:dyDescent="0.3">
      <c r="A506" s="9"/>
      <c r="B506" s="67"/>
      <c r="C506" s="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5.75" customHeight="1" x14ac:dyDescent="0.3">
      <c r="A507" s="9"/>
      <c r="B507" s="67"/>
      <c r="C507" s="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5.75" customHeight="1" x14ac:dyDescent="0.3">
      <c r="A508" s="9"/>
      <c r="B508" s="67"/>
      <c r="C508" s="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5.75" customHeight="1" x14ac:dyDescent="0.3">
      <c r="A509" s="9"/>
      <c r="B509" s="67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5.75" customHeight="1" x14ac:dyDescent="0.3">
      <c r="A510" s="9"/>
      <c r="B510" s="67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5.75" customHeight="1" x14ac:dyDescent="0.3">
      <c r="A511" s="9"/>
      <c r="B511" s="67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5.75" customHeight="1" x14ac:dyDescent="0.3">
      <c r="A512" s="9"/>
      <c r="B512" s="67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5.75" customHeight="1" x14ac:dyDescent="0.3">
      <c r="A513" s="9"/>
      <c r="B513" s="67"/>
      <c r="C513" s="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5.75" customHeight="1" x14ac:dyDescent="0.3">
      <c r="A514" s="9"/>
      <c r="B514" s="67"/>
      <c r="C514" s="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5.75" customHeight="1" x14ac:dyDescent="0.3">
      <c r="A515" s="9"/>
      <c r="B515" s="67"/>
      <c r="C515" s="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5.75" customHeight="1" x14ac:dyDescent="0.3">
      <c r="A516" s="9"/>
      <c r="B516" s="67"/>
      <c r="C516" s="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5.75" customHeight="1" x14ac:dyDescent="0.3">
      <c r="A517" s="9"/>
      <c r="B517" s="67"/>
      <c r="C517" s="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5.75" customHeight="1" x14ac:dyDescent="0.3">
      <c r="A518" s="9"/>
      <c r="B518" s="67"/>
      <c r="C518" s="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5.75" customHeight="1" x14ac:dyDescent="0.3">
      <c r="A519" s="9"/>
      <c r="B519" s="67"/>
      <c r="C519" s="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5.75" customHeight="1" x14ac:dyDescent="0.3">
      <c r="A520" s="9"/>
      <c r="B520" s="67"/>
      <c r="C520" s="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5.75" customHeight="1" x14ac:dyDescent="0.3">
      <c r="A521" s="9"/>
      <c r="B521" s="67"/>
      <c r="C521" s="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5.75" customHeight="1" x14ac:dyDescent="0.3">
      <c r="A522" s="9"/>
      <c r="B522" s="67"/>
      <c r="C522" s="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5.75" customHeight="1" x14ac:dyDescent="0.3">
      <c r="A523" s="9"/>
      <c r="B523" s="67"/>
      <c r="C523" s="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5.75" customHeight="1" x14ac:dyDescent="0.3">
      <c r="A524" s="9"/>
      <c r="B524" s="67"/>
      <c r="C524" s="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5.75" customHeight="1" x14ac:dyDescent="0.3">
      <c r="A525" s="9"/>
      <c r="B525" s="67"/>
      <c r="C525" s="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5.75" customHeight="1" x14ac:dyDescent="0.3">
      <c r="A526" s="9"/>
      <c r="B526" s="67"/>
      <c r="C526" s="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5.75" customHeight="1" x14ac:dyDescent="0.3">
      <c r="A527" s="9"/>
      <c r="B527" s="67"/>
      <c r="C527" s="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5.75" customHeight="1" x14ac:dyDescent="0.3">
      <c r="A528" s="9"/>
      <c r="B528" s="67"/>
      <c r="C528" s="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5.75" customHeight="1" x14ac:dyDescent="0.3">
      <c r="A529" s="9"/>
      <c r="B529" s="67"/>
      <c r="C529" s="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5.75" customHeight="1" x14ac:dyDescent="0.3">
      <c r="A530" s="9"/>
      <c r="B530" s="67"/>
      <c r="C530" s="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5.75" customHeight="1" x14ac:dyDescent="0.3">
      <c r="A531" s="9"/>
      <c r="B531" s="67"/>
      <c r="C531" s="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5.75" customHeight="1" x14ac:dyDescent="0.3">
      <c r="A532" s="9"/>
      <c r="B532" s="67"/>
      <c r="C532" s="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5.75" customHeight="1" x14ac:dyDescent="0.3">
      <c r="A533" s="9"/>
      <c r="B533" s="67"/>
      <c r="C533" s="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5.75" customHeight="1" x14ac:dyDescent="0.3">
      <c r="A534" s="9"/>
      <c r="B534" s="67"/>
      <c r="C534" s="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5.75" customHeight="1" x14ac:dyDescent="0.3">
      <c r="A535" s="9"/>
      <c r="B535" s="67"/>
      <c r="C535" s="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5.75" customHeight="1" x14ac:dyDescent="0.3">
      <c r="A536" s="9"/>
      <c r="B536" s="67"/>
      <c r="C536" s="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5.75" customHeight="1" x14ac:dyDescent="0.3">
      <c r="A537" s="9"/>
      <c r="B537" s="67"/>
      <c r="C537" s="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5.75" customHeight="1" x14ac:dyDescent="0.3">
      <c r="A538" s="9"/>
      <c r="B538" s="67"/>
      <c r="C538" s="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5.75" customHeight="1" x14ac:dyDescent="0.3">
      <c r="A539" s="9"/>
      <c r="B539" s="67"/>
      <c r="C539" s="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5.75" customHeight="1" x14ac:dyDescent="0.3">
      <c r="A540" s="9"/>
      <c r="B540" s="67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5.75" customHeight="1" x14ac:dyDescent="0.3">
      <c r="A541" s="9"/>
      <c r="B541" s="67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5.75" customHeight="1" x14ac:dyDescent="0.3">
      <c r="A542" s="9"/>
      <c r="B542" s="67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5.75" customHeight="1" x14ac:dyDescent="0.3">
      <c r="A543" s="9"/>
      <c r="B543" s="67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5.75" customHeight="1" x14ac:dyDescent="0.3">
      <c r="A544" s="9"/>
      <c r="B544" s="67"/>
      <c r="C544" s="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5.75" customHeight="1" x14ac:dyDescent="0.3">
      <c r="A545" s="9"/>
      <c r="B545" s="67"/>
      <c r="C545" s="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5.75" customHeight="1" x14ac:dyDescent="0.3">
      <c r="A546" s="9"/>
      <c r="B546" s="67"/>
      <c r="C546" s="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5.75" customHeight="1" x14ac:dyDescent="0.3">
      <c r="A547" s="9"/>
      <c r="B547" s="67"/>
      <c r="C547" s="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5.75" customHeight="1" x14ac:dyDescent="0.3">
      <c r="A548" s="9"/>
      <c r="B548" s="67"/>
      <c r="C548" s="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5.75" customHeight="1" x14ac:dyDescent="0.3">
      <c r="A549" s="9"/>
      <c r="B549" s="67"/>
      <c r="C549" s="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5.75" customHeight="1" x14ac:dyDescent="0.3">
      <c r="A550" s="9"/>
      <c r="B550" s="67"/>
      <c r="C550" s="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5.75" customHeight="1" x14ac:dyDescent="0.3">
      <c r="A551" s="9"/>
      <c r="B551" s="67"/>
      <c r="C551" s="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5.75" customHeight="1" x14ac:dyDescent="0.3">
      <c r="A552" s="9"/>
      <c r="B552" s="67"/>
      <c r="C552" s="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5.75" customHeight="1" x14ac:dyDescent="0.3">
      <c r="A553" s="9"/>
      <c r="B553" s="67"/>
      <c r="C553" s="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5.75" customHeight="1" x14ac:dyDescent="0.3">
      <c r="A554" s="9"/>
      <c r="B554" s="67"/>
      <c r="C554" s="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5.75" customHeight="1" x14ac:dyDescent="0.3">
      <c r="A555" s="9"/>
      <c r="B555" s="67"/>
      <c r="C555" s="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5.75" customHeight="1" x14ac:dyDescent="0.3">
      <c r="A556" s="9"/>
      <c r="B556" s="67"/>
      <c r="C556" s="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5.75" customHeight="1" x14ac:dyDescent="0.3">
      <c r="A557" s="9"/>
      <c r="B557" s="67"/>
      <c r="C557" s="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5.75" customHeight="1" x14ac:dyDescent="0.3">
      <c r="A558" s="9"/>
      <c r="B558" s="67"/>
      <c r="C558" s="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5.75" customHeight="1" x14ac:dyDescent="0.3">
      <c r="A559" s="9"/>
      <c r="B559" s="67"/>
      <c r="C559" s="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5.75" customHeight="1" x14ac:dyDescent="0.3">
      <c r="A560" s="9"/>
      <c r="B560" s="67"/>
      <c r="C560" s="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5.75" customHeight="1" x14ac:dyDescent="0.3">
      <c r="A561" s="9"/>
      <c r="B561" s="67"/>
      <c r="C561" s="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5.75" customHeight="1" x14ac:dyDescent="0.3">
      <c r="A562" s="9"/>
      <c r="B562" s="67"/>
      <c r="C562" s="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5.75" customHeight="1" x14ac:dyDescent="0.3">
      <c r="A563" s="9"/>
      <c r="B563" s="67"/>
      <c r="C563" s="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5.75" customHeight="1" x14ac:dyDescent="0.3">
      <c r="A564" s="9"/>
      <c r="B564" s="67"/>
      <c r="C564" s="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5.75" customHeight="1" x14ac:dyDescent="0.3">
      <c r="A565" s="9"/>
      <c r="B565" s="67"/>
      <c r="C565" s="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5.75" customHeight="1" x14ac:dyDescent="0.3">
      <c r="A566" s="9"/>
      <c r="B566" s="67"/>
      <c r="C566" s="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5.75" customHeight="1" x14ac:dyDescent="0.3">
      <c r="A567" s="9"/>
      <c r="B567" s="67"/>
      <c r="C567" s="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5.75" customHeight="1" x14ac:dyDescent="0.3">
      <c r="A568" s="9"/>
      <c r="B568" s="67"/>
      <c r="C568" s="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5.75" customHeight="1" x14ac:dyDescent="0.3">
      <c r="A569" s="9"/>
      <c r="B569" s="67"/>
      <c r="C569" s="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5.75" customHeight="1" x14ac:dyDescent="0.3">
      <c r="A570" s="9"/>
      <c r="B570" s="67"/>
      <c r="C570" s="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5.75" customHeight="1" x14ac:dyDescent="0.3">
      <c r="A571" s="9"/>
      <c r="B571" s="67"/>
      <c r="C571" s="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5.75" customHeight="1" x14ac:dyDescent="0.3">
      <c r="A572" s="9"/>
      <c r="B572" s="67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5.75" customHeight="1" x14ac:dyDescent="0.3">
      <c r="A573" s="9"/>
      <c r="B573" s="67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5.75" customHeight="1" x14ac:dyDescent="0.3">
      <c r="A574" s="9"/>
      <c r="B574" s="67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5.75" customHeight="1" x14ac:dyDescent="0.3">
      <c r="A575" s="9"/>
      <c r="B575" s="67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5.75" customHeight="1" x14ac:dyDescent="0.3">
      <c r="A576" s="9"/>
      <c r="B576" s="67"/>
      <c r="C576" s="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5.75" customHeight="1" x14ac:dyDescent="0.3">
      <c r="A577" s="9"/>
      <c r="B577" s="67"/>
      <c r="C577" s="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5.75" customHeight="1" x14ac:dyDescent="0.3">
      <c r="A578" s="9"/>
      <c r="B578" s="67"/>
      <c r="C578" s="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5.75" customHeight="1" x14ac:dyDescent="0.3">
      <c r="A579" s="9"/>
      <c r="B579" s="67"/>
      <c r="C579" s="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5.75" customHeight="1" x14ac:dyDescent="0.3">
      <c r="A580" s="9"/>
      <c r="B580" s="67"/>
      <c r="C580" s="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5.75" customHeight="1" x14ac:dyDescent="0.3">
      <c r="A581" s="9"/>
      <c r="B581" s="67"/>
      <c r="C581" s="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5.75" customHeight="1" x14ac:dyDescent="0.3">
      <c r="A582" s="9"/>
      <c r="B582" s="67"/>
      <c r="C582" s="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5.75" customHeight="1" x14ac:dyDescent="0.3">
      <c r="A583" s="9"/>
      <c r="B583" s="67"/>
      <c r="C583" s="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5.75" customHeight="1" x14ac:dyDescent="0.3">
      <c r="A584" s="9"/>
      <c r="B584" s="67"/>
      <c r="C584" s="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5.75" customHeight="1" x14ac:dyDescent="0.3">
      <c r="A585" s="9"/>
      <c r="B585" s="67"/>
      <c r="C585" s="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5.75" customHeight="1" x14ac:dyDescent="0.3">
      <c r="A586" s="9"/>
      <c r="B586" s="67"/>
      <c r="C586" s="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5.75" customHeight="1" x14ac:dyDescent="0.3">
      <c r="A587" s="9"/>
      <c r="B587" s="67"/>
      <c r="C587" s="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5.75" customHeight="1" x14ac:dyDescent="0.3">
      <c r="A588" s="9"/>
      <c r="B588" s="67"/>
      <c r="C588" s="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5.75" customHeight="1" x14ac:dyDescent="0.3">
      <c r="A589" s="9"/>
      <c r="B589" s="67"/>
      <c r="C589" s="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5.75" customHeight="1" x14ac:dyDescent="0.3">
      <c r="A590" s="9"/>
      <c r="B590" s="67"/>
      <c r="C590" s="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5.75" customHeight="1" x14ac:dyDescent="0.3">
      <c r="A591" s="9"/>
      <c r="B591" s="67"/>
      <c r="C591" s="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5.75" customHeight="1" x14ac:dyDescent="0.3">
      <c r="A592" s="9"/>
      <c r="B592" s="67"/>
      <c r="C592" s="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5.75" customHeight="1" x14ac:dyDescent="0.3">
      <c r="A593" s="9"/>
      <c r="B593" s="67"/>
      <c r="C593" s="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5.75" customHeight="1" x14ac:dyDescent="0.3">
      <c r="A594" s="9"/>
      <c r="B594" s="67"/>
      <c r="C594" s="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5.75" customHeight="1" x14ac:dyDescent="0.3">
      <c r="A595" s="9"/>
      <c r="B595" s="67"/>
      <c r="C595" s="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5.75" customHeight="1" x14ac:dyDescent="0.3">
      <c r="A596" s="9"/>
      <c r="B596" s="67"/>
      <c r="C596" s="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5.75" customHeight="1" x14ac:dyDescent="0.3">
      <c r="A597" s="9"/>
      <c r="B597" s="67"/>
      <c r="C597" s="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5.75" customHeight="1" x14ac:dyDescent="0.3">
      <c r="A598" s="9"/>
      <c r="B598" s="67"/>
      <c r="C598" s="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5.75" customHeight="1" x14ac:dyDescent="0.3">
      <c r="A599" s="9"/>
      <c r="B599" s="67"/>
      <c r="C599" s="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5.75" customHeight="1" x14ac:dyDescent="0.3">
      <c r="A600" s="9"/>
      <c r="B600" s="67"/>
      <c r="C600" s="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5.75" customHeight="1" x14ac:dyDescent="0.3">
      <c r="A601" s="9"/>
      <c r="B601" s="67"/>
      <c r="C601" s="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5.75" customHeight="1" x14ac:dyDescent="0.3">
      <c r="A602" s="9"/>
      <c r="B602" s="67"/>
      <c r="C602" s="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5.75" customHeight="1" x14ac:dyDescent="0.3">
      <c r="A603" s="9"/>
      <c r="B603" s="67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5.75" customHeight="1" x14ac:dyDescent="0.3">
      <c r="A604" s="9"/>
      <c r="B604" s="67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5.75" customHeight="1" x14ac:dyDescent="0.3">
      <c r="A605" s="9"/>
      <c r="B605" s="67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5.75" customHeight="1" x14ac:dyDescent="0.3">
      <c r="A606" s="9"/>
      <c r="B606" s="67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5.75" customHeight="1" x14ac:dyDescent="0.3">
      <c r="A607" s="9"/>
      <c r="B607" s="67"/>
      <c r="C607" s="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5.75" customHeight="1" x14ac:dyDescent="0.3">
      <c r="A608" s="9"/>
      <c r="B608" s="67"/>
      <c r="C608" s="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5.75" customHeight="1" x14ac:dyDescent="0.3">
      <c r="A609" s="9"/>
      <c r="B609" s="67"/>
      <c r="C609" s="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5.75" customHeight="1" x14ac:dyDescent="0.3">
      <c r="A610" s="9"/>
      <c r="B610" s="67"/>
      <c r="C610" s="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5.75" customHeight="1" x14ac:dyDescent="0.3">
      <c r="A611" s="9"/>
      <c r="B611" s="67"/>
      <c r="C611" s="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5.75" customHeight="1" x14ac:dyDescent="0.3">
      <c r="A612" s="9"/>
      <c r="B612" s="67"/>
      <c r="C612" s="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5.75" customHeight="1" x14ac:dyDescent="0.3">
      <c r="A613" s="9"/>
      <c r="B613" s="67"/>
      <c r="C613" s="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5.75" customHeight="1" x14ac:dyDescent="0.3">
      <c r="A614" s="9"/>
      <c r="B614" s="67"/>
      <c r="C614" s="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5.75" customHeight="1" x14ac:dyDescent="0.3">
      <c r="A615" s="9"/>
      <c r="B615" s="67"/>
      <c r="C615" s="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5.75" customHeight="1" x14ac:dyDescent="0.3">
      <c r="A616" s="9"/>
      <c r="B616" s="67"/>
      <c r="C616" s="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5.75" customHeight="1" x14ac:dyDescent="0.3">
      <c r="A617" s="9"/>
      <c r="B617" s="67"/>
      <c r="C617" s="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5.75" customHeight="1" x14ac:dyDescent="0.3">
      <c r="A618" s="9"/>
      <c r="B618" s="67"/>
      <c r="C618" s="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5.75" customHeight="1" x14ac:dyDescent="0.3">
      <c r="A619" s="9"/>
      <c r="B619" s="67"/>
      <c r="C619" s="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5.75" customHeight="1" x14ac:dyDescent="0.3">
      <c r="A620" s="9"/>
      <c r="B620" s="67"/>
      <c r="C620" s="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5.75" customHeight="1" x14ac:dyDescent="0.3">
      <c r="A621" s="9"/>
      <c r="B621" s="67"/>
      <c r="C621" s="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5.75" customHeight="1" x14ac:dyDescent="0.3">
      <c r="A622" s="9"/>
      <c r="B622" s="67"/>
      <c r="C622" s="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5.75" customHeight="1" x14ac:dyDescent="0.3">
      <c r="A623" s="9"/>
      <c r="B623" s="67"/>
      <c r="C623" s="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5.75" customHeight="1" x14ac:dyDescent="0.3">
      <c r="A624" s="9"/>
      <c r="B624" s="67"/>
      <c r="C624" s="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5.75" customHeight="1" x14ac:dyDescent="0.3">
      <c r="A625" s="9"/>
      <c r="B625" s="67"/>
      <c r="C625" s="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5.75" customHeight="1" x14ac:dyDescent="0.3">
      <c r="A626" s="9"/>
      <c r="B626" s="67"/>
      <c r="C626" s="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5.75" customHeight="1" x14ac:dyDescent="0.3">
      <c r="A627" s="9"/>
      <c r="B627" s="67"/>
      <c r="C627" s="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5.75" customHeight="1" x14ac:dyDescent="0.3">
      <c r="A628" s="9"/>
      <c r="B628" s="67"/>
      <c r="C628" s="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5.75" customHeight="1" x14ac:dyDescent="0.3">
      <c r="A629" s="9"/>
      <c r="B629" s="67"/>
      <c r="C629" s="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5.75" customHeight="1" x14ac:dyDescent="0.3">
      <c r="A630" s="9"/>
      <c r="B630" s="67"/>
      <c r="C630" s="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5.75" customHeight="1" x14ac:dyDescent="0.3">
      <c r="A631" s="9"/>
      <c r="B631" s="67"/>
      <c r="C631" s="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5.75" customHeight="1" x14ac:dyDescent="0.3">
      <c r="A632" s="9"/>
      <c r="B632" s="67"/>
      <c r="C632" s="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5.75" customHeight="1" x14ac:dyDescent="0.3">
      <c r="A633" s="9"/>
      <c r="B633" s="67"/>
      <c r="C633" s="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5.75" customHeight="1" x14ac:dyDescent="0.3">
      <c r="A634" s="9"/>
      <c r="B634" s="67"/>
      <c r="C634" s="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5.75" customHeight="1" x14ac:dyDescent="0.3">
      <c r="A635" s="9"/>
      <c r="B635" s="67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5.75" customHeight="1" x14ac:dyDescent="0.3">
      <c r="A636" s="9"/>
      <c r="B636" s="67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5.75" customHeight="1" x14ac:dyDescent="0.3">
      <c r="A637" s="9"/>
      <c r="B637" s="67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5.75" customHeight="1" x14ac:dyDescent="0.3">
      <c r="A638" s="9"/>
      <c r="B638" s="67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5.75" customHeight="1" x14ac:dyDescent="0.3">
      <c r="A639" s="9"/>
      <c r="B639" s="67"/>
      <c r="C639" s="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5.75" customHeight="1" x14ac:dyDescent="0.3">
      <c r="A640" s="9"/>
      <c r="B640" s="67"/>
      <c r="C640" s="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5.75" customHeight="1" x14ac:dyDescent="0.3">
      <c r="A641" s="9"/>
      <c r="B641" s="67"/>
      <c r="C641" s="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5.75" customHeight="1" x14ac:dyDescent="0.3">
      <c r="A642" s="9"/>
      <c r="B642" s="67"/>
      <c r="C642" s="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5.75" customHeight="1" x14ac:dyDescent="0.3">
      <c r="A643" s="9"/>
      <c r="B643" s="67"/>
      <c r="C643" s="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5.75" customHeight="1" x14ac:dyDescent="0.3">
      <c r="A644" s="9"/>
      <c r="B644" s="67"/>
      <c r="C644" s="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5.75" customHeight="1" x14ac:dyDescent="0.3">
      <c r="A645" s="9"/>
      <c r="B645" s="67"/>
      <c r="C645" s="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5.75" customHeight="1" x14ac:dyDescent="0.3">
      <c r="A646" s="9"/>
      <c r="B646" s="67"/>
      <c r="C646" s="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5.75" customHeight="1" x14ac:dyDescent="0.3">
      <c r="A647" s="9"/>
      <c r="B647" s="67"/>
      <c r="C647" s="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5.75" customHeight="1" x14ac:dyDescent="0.3">
      <c r="A648" s="9"/>
      <c r="B648" s="67"/>
      <c r="C648" s="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5.75" customHeight="1" x14ac:dyDescent="0.3">
      <c r="A649" s="9"/>
      <c r="B649" s="67"/>
      <c r="C649" s="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5.75" customHeight="1" x14ac:dyDescent="0.3">
      <c r="A650" s="9"/>
      <c r="B650" s="67"/>
      <c r="C650" s="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5.75" customHeight="1" x14ac:dyDescent="0.3">
      <c r="A651" s="9"/>
      <c r="B651" s="67"/>
      <c r="C651" s="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5.75" customHeight="1" x14ac:dyDescent="0.3">
      <c r="A652" s="9"/>
      <c r="B652" s="67"/>
      <c r="C652" s="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5.75" customHeight="1" x14ac:dyDescent="0.3">
      <c r="A653" s="9"/>
      <c r="B653" s="67"/>
      <c r="C653" s="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5.75" customHeight="1" x14ac:dyDescent="0.3">
      <c r="A654" s="9"/>
      <c r="B654" s="67"/>
      <c r="C654" s="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5.75" customHeight="1" x14ac:dyDescent="0.3">
      <c r="A655" s="9"/>
      <c r="B655" s="67"/>
      <c r="C655" s="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5.75" customHeight="1" x14ac:dyDescent="0.3">
      <c r="A656" s="9"/>
      <c r="B656" s="67"/>
      <c r="C656" s="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5.75" customHeight="1" x14ac:dyDescent="0.3">
      <c r="A657" s="9"/>
      <c r="B657" s="67"/>
      <c r="C657" s="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5.75" customHeight="1" x14ac:dyDescent="0.3">
      <c r="A658" s="9"/>
      <c r="B658" s="67"/>
      <c r="C658" s="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5.75" customHeight="1" x14ac:dyDescent="0.3">
      <c r="A659" s="9"/>
      <c r="B659" s="67"/>
      <c r="C659" s="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5.75" customHeight="1" x14ac:dyDescent="0.3">
      <c r="A660" s="9"/>
      <c r="B660" s="67"/>
      <c r="C660" s="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5.75" customHeight="1" x14ac:dyDescent="0.3">
      <c r="A661" s="9"/>
      <c r="B661" s="67"/>
      <c r="C661" s="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5.75" customHeight="1" x14ac:dyDescent="0.3">
      <c r="A662" s="9"/>
      <c r="B662" s="67"/>
      <c r="C662" s="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5.75" customHeight="1" x14ac:dyDescent="0.3">
      <c r="A663" s="9"/>
      <c r="B663" s="67"/>
      <c r="C663" s="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5.75" customHeight="1" x14ac:dyDescent="0.3">
      <c r="A664" s="9"/>
      <c r="B664" s="67"/>
      <c r="C664" s="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5.75" customHeight="1" x14ac:dyDescent="0.3">
      <c r="A665" s="9"/>
      <c r="B665" s="67"/>
      <c r="C665" s="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5.75" customHeight="1" x14ac:dyDescent="0.3">
      <c r="A666" s="9"/>
      <c r="B666" s="67"/>
      <c r="C666" s="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5.75" customHeight="1" x14ac:dyDescent="0.3">
      <c r="A667" s="9"/>
      <c r="B667" s="67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5.75" customHeight="1" x14ac:dyDescent="0.3">
      <c r="A668" s="9"/>
      <c r="B668" s="67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5.75" customHeight="1" x14ac:dyDescent="0.3">
      <c r="A669" s="9"/>
      <c r="B669" s="67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5.75" customHeight="1" x14ac:dyDescent="0.3">
      <c r="A670" s="9"/>
      <c r="B670" s="67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5.75" customHeight="1" x14ac:dyDescent="0.3">
      <c r="A671" s="9"/>
      <c r="B671" s="67"/>
      <c r="C671" s="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5.75" customHeight="1" x14ac:dyDescent="0.3">
      <c r="A672" s="9"/>
      <c r="B672" s="67"/>
      <c r="C672" s="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5.75" customHeight="1" x14ac:dyDescent="0.3">
      <c r="A673" s="9"/>
      <c r="B673" s="67"/>
      <c r="C673" s="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5.75" customHeight="1" x14ac:dyDescent="0.3">
      <c r="A674" s="9"/>
      <c r="B674" s="67"/>
      <c r="C674" s="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5.75" customHeight="1" x14ac:dyDescent="0.3">
      <c r="A675" s="9"/>
      <c r="B675" s="67"/>
      <c r="C675" s="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5.75" customHeight="1" x14ac:dyDescent="0.3">
      <c r="A676" s="9"/>
      <c r="B676" s="67"/>
      <c r="C676" s="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5.75" customHeight="1" x14ac:dyDescent="0.3">
      <c r="A677" s="9"/>
      <c r="B677" s="67"/>
      <c r="C677" s="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5.75" customHeight="1" x14ac:dyDescent="0.3">
      <c r="A678" s="9"/>
      <c r="B678" s="67"/>
      <c r="C678" s="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5.75" customHeight="1" x14ac:dyDescent="0.3">
      <c r="A679" s="9"/>
      <c r="B679" s="67"/>
      <c r="C679" s="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5.75" customHeight="1" x14ac:dyDescent="0.3">
      <c r="A680" s="9"/>
      <c r="B680" s="67"/>
      <c r="C680" s="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5.75" customHeight="1" x14ac:dyDescent="0.3">
      <c r="A681" s="9"/>
      <c r="B681" s="67"/>
      <c r="C681" s="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5.75" customHeight="1" x14ac:dyDescent="0.3">
      <c r="A682" s="9"/>
      <c r="B682" s="67"/>
      <c r="C682" s="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5.75" customHeight="1" x14ac:dyDescent="0.3">
      <c r="A683" s="9"/>
      <c r="B683" s="67"/>
      <c r="C683" s="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5.75" customHeight="1" x14ac:dyDescent="0.3">
      <c r="A684" s="9"/>
      <c r="B684" s="67"/>
      <c r="C684" s="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5.75" customHeight="1" x14ac:dyDescent="0.3">
      <c r="A685" s="9"/>
      <c r="B685" s="67"/>
      <c r="C685" s="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5.75" customHeight="1" x14ac:dyDescent="0.3">
      <c r="A686" s="9"/>
      <c r="B686" s="67"/>
      <c r="C686" s="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5.75" customHeight="1" x14ac:dyDescent="0.3">
      <c r="A687" s="9"/>
      <c r="B687" s="67"/>
      <c r="C687" s="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5.75" customHeight="1" x14ac:dyDescent="0.3">
      <c r="A688" s="9"/>
      <c r="B688" s="67"/>
      <c r="C688" s="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5.75" customHeight="1" x14ac:dyDescent="0.3">
      <c r="A689" s="9"/>
      <c r="B689" s="67"/>
      <c r="C689" s="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5.75" customHeight="1" x14ac:dyDescent="0.3">
      <c r="A690" s="9"/>
      <c r="B690" s="67"/>
      <c r="C690" s="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5.75" customHeight="1" x14ac:dyDescent="0.3">
      <c r="A691" s="9"/>
      <c r="B691" s="67"/>
      <c r="C691" s="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5.75" customHeight="1" x14ac:dyDescent="0.3">
      <c r="A692" s="9"/>
      <c r="B692" s="67"/>
      <c r="C692" s="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5.75" customHeight="1" x14ac:dyDescent="0.3">
      <c r="A693" s="9"/>
      <c r="B693" s="67"/>
      <c r="C693" s="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5.75" customHeight="1" x14ac:dyDescent="0.3">
      <c r="A694" s="9"/>
      <c r="B694" s="67"/>
      <c r="C694" s="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5.75" customHeight="1" x14ac:dyDescent="0.3">
      <c r="A695" s="9"/>
      <c r="B695" s="67"/>
      <c r="C695" s="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5.75" customHeight="1" x14ac:dyDescent="0.3">
      <c r="A696" s="9"/>
      <c r="B696" s="67"/>
      <c r="C696" s="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5.75" customHeight="1" x14ac:dyDescent="0.3">
      <c r="A697" s="9"/>
      <c r="B697" s="67"/>
      <c r="C697" s="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5.75" customHeight="1" x14ac:dyDescent="0.3">
      <c r="A698" s="9"/>
      <c r="B698" s="67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5.75" customHeight="1" x14ac:dyDescent="0.3">
      <c r="A699" s="9"/>
      <c r="B699" s="67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5.75" customHeight="1" x14ac:dyDescent="0.3">
      <c r="A700" s="9"/>
      <c r="B700" s="67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5.75" customHeight="1" x14ac:dyDescent="0.3">
      <c r="A701" s="9"/>
      <c r="B701" s="67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5.75" customHeight="1" x14ac:dyDescent="0.3">
      <c r="A702" s="9"/>
      <c r="B702" s="67"/>
      <c r="C702" s="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5.75" customHeight="1" x14ac:dyDescent="0.3">
      <c r="A703" s="9"/>
      <c r="B703" s="67"/>
      <c r="C703" s="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5.75" customHeight="1" x14ac:dyDescent="0.3">
      <c r="A704" s="9"/>
      <c r="B704" s="67"/>
      <c r="C704" s="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5.75" customHeight="1" x14ac:dyDescent="0.3">
      <c r="A705" s="9"/>
      <c r="B705" s="67"/>
      <c r="C705" s="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5.75" customHeight="1" x14ac:dyDescent="0.3">
      <c r="A706" s="9"/>
      <c r="B706" s="67"/>
      <c r="C706" s="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5.75" customHeight="1" x14ac:dyDescent="0.3">
      <c r="A707" s="9"/>
      <c r="B707" s="67"/>
      <c r="C707" s="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5.75" customHeight="1" x14ac:dyDescent="0.3">
      <c r="A708" s="9"/>
      <c r="B708" s="67"/>
      <c r="C708" s="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5.75" customHeight="1" x14ac:dyDescent="0.3">
      <c r="A709" s="9"/>
      <c r="B709" s="67"/>
      <c r="C709" s="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5.75" customHeight="1" x14ac:dyDescent="0.3">
      <c r="A710" s="9"/>
      <c r="B710" s="67"/>
      <c r="C710" s="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5.75" customHeight="1" x14ac:dyDescent="0.3">
      <c r="A711" s="9"/>
      <c r="B711" s="67"/>
      <c r="C711" s="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5.75" customHeight="1" x14ac:dyDescent="0.3">
      <c r="A712" s="9"/>
      <c r="B712" s="67"/>
      <c r="C712" s="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5.75" customHeight="1" x14ac:dyDescent="0.3">
      <c r="A713" s="9"/>
      <c r="B713" s="67"/>
      <c r="C713" s="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5.75" customHeight="1" x14ac:dyDescent="0.3">
      <c r="A714" s="9"/>
      <c r="B714" s="67"/>
      <c r="C714" s="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5.75" customHeight="1" x14ac:dyDescent="0.3">
      <c r="A715" s="9"/>
      <c r="B715" s="67"/>
      <c r="C715" s="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5.75" customHeight="1" x14ac:dyDescent="0.3">
      <c r="A716" s="9"/>
      <c r="B716" s="67"/>
      <c r="C716" s="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5.75" customHeight="1" x14ac:dyDescent="0.3">
      <c r="A717" s="9"/>
      <c r="B717" s="67"/>
      <c r="C717" s="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5.75" customHeight="1" x14ac:dyDescent="0.3">
      <c r="A718" s="9"/>
      <c r="B718" s="67"/>
      <c r="C718" s="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5.75" customHeight="1" x14ac:dyDescent="0.3">
      <c r="A719" s="9"/>
      <c r="B719" s="67"/>
      <c r="C719" s="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5.75" customHeight="1" x14ac:dyDescent="0.3">
      <c r="A720" s="9"/>
      <c r="B720" s="67"/>
      <c r="C720" s="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5.75" customHeight="1" x14ac:dyDescent="0.3">
      <c r="A721" s="9"/>
      <c r="B721" s="67"/>
      <c r="C721" s="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5.75" customHeight="1" x14ac:dyDescent="0.3">
      <c r="A722" s="9"/>
      <c r="B722" s="67"/>
      <c r="C722" s="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5.75" customHeight="1" x14ac:dyDescent="0.3">
      <c r="A723" s="9"/>
      <c r="B723" s="67"/>
      <c r="C723" s="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5.75" customHeight="1" x14ac:dyDescent="0.3">
      <c r="A724" s="9"/>
      <c r="B724" s="67"/>
      <c r="C724" s="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5.75" customHeight="1" x14ac:dyDescent="0.3">
      <c r="A725" s="9"/>
      <c r="B725" s="67"/>
      <c r="C725" s="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5.75" customHeight="1" x14ac:dyDescent="0.3">
      <c r="A726" s="9"/>
      <c r="B726" s="67"/>
      <c r="C726" s="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5.75" customHeight="1" x14ac:dyDescent="0.3">
      <c r="A727" s="9"/>
      <c r="B727" s="67"/>
      <c r="C727" s="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5.75" customHeight="1" x14ac:dyDescent="0.3">
      <c r="A728" s="9"/>
      <c r="B728" s="67"/>
      <c r="C728" s="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5.75" customHeight="1" x14ac:dyDescent="0.3">
      <c r="A729" s="9"/>
      <c r="B729" s="67"/>
      <c r="C729" s="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5.75" customHeight="1" x14ac:dyDescent="0.3">
      <c r="A730" s="9"/>
      <c r="B730" s="67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5.75" customHeight="1" x14ac:dyDescent="0.3">
      <c r="A731" s="9"/>
      <c r="B731" s="67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5.75" customHeight="1" x14ac:dyDescent="0.3">
      <c r="A732" s="9"/>
      <c r="B732" s="67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5.75" customHeight="1" x14ac:dyDescent="0.3">
      <c r="A733" s="9"/>
      <c r="B733" s="67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5.75" customHeight="1" x14ac:dyDescent="0.3">
      <c r="A734" s="9"/>
      <c r="B734" s="67"/>
      <c r="C734" s="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5.75" customHeight="1" x14ac:dyDescent="0.3">
      <c r="A735" s="9"/>
      <c r="B735" s="67"/>
      <c r="C735" s="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5.75" customHeight="1" x14ac:dyDescent="0.3">
      <c r="A736" s="9"/>
      <c r="B736" s="67"/>
      <c r="C736" s="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5.75" customHeight="1" x14ac:dyDescent="0.3">
      <c r="A737" s="9"/>
      <c r="B737" s="67"/>
      <c r="C737" s="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5.75" customHeight="1" x14ac:dyDescent="0.3">
      <c r="A738" s="9"/>
      <c r="B738" s="67"/>
      <c r="C738" s="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5.75" customHeight="1" x14ac:dyDescent="0.3">
      <c r="A739" s="9"/>
      <c r="B739" s="67"/>
      <c r="C739" s="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5.75" customHeight="1" x14ac:dyDescent="0.3">
      <c r="A740" s="9"/>
      <c r="B740" s="67"/>
      <c r="C740" s="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5.75" customHeight="1" x14ac:dyDescent="0.3">
      <c r="A741" s="9"/>
      <c r="B741" s="67"/>
      <c r="C741" s="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5.75" customHeight="1" x14ac:dyDescent="0.3">
      <c r="A742" s="9"/>
      <c r="B742" s="67"/>
      <c r="C742" s="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5.75" customHeight="1" x14ac:dyDescent="0.3">
      <c r="A743" s="9"/>
      <c r="B743" s="67"/>
      <c r="C743" s="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5.75" customHeight="1" x14ac:dyDescent="0.3">
      <c r="A744" s="9"/>
      <c r="B744" s="67"/>
      <c r="C744" s="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5.75" customHeight="1" x14ac:dyDescent="0.3">
      <c r="A745" s="9"/>
      <c r="B745" s="67"/>
      <c r="C745" s="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5.75" customHeight="1" x14ac:dyDescent="0.3">
      <c r="A746" s="9"/>
      <c r="B746" s="67"/>
      <c r="C746" s="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5.75" customHeight="1" x14ac:dyDescent="0.3">
      <c r="A747" s="9"/>
      <c r="B747" s="67"/>
      <c r="C747" s="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5.75" customHeight="1" x14ac:dyDescent="0.3">
      <c r="A748" s="9"/>
      <c r="B748" s="67"/>
      <c r="C748" s="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5.75" customHeight="1" x14ac:dyDescent="0.3">
      <c r="A749" s="9"/>
      <c r="B749" s="67"/>
      <c r="C749" s="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5.75" customHeight="1" x14ac:dyDescent="0.3">
      <c r="A750" s="9"/>
      <c r="B750" s="67"/>
      <c r="C750" s="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5.75" customHeight="1" x14ac:dyDescent="0.3">
      <c r="A751" s="9"/>
      <c r="B751" s="67"/>
      <c r="C751" s="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5.75" customHeight="1" x14ac:dyDescent="0.3">
      <c r="A752" s="9"/>
      <c r="B752" s="67"/>
      <c r="C752" s="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5.75" customHeight="1" x14ac:dyDescent="0.3">
      <c r="A753" s="9"/>
      <c r="B753" s="67"/>
      <c r="C753" s="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5.75" customHeight="1" x14ac:dyDescent="0.3">
      <c r="A754" s="9"/>
      <c r="B754" s="67"/>
      <c r="C754" s="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5.75" customHeight="1" x14ac:dyDescent="0.3">
      <c r="A755" s="9"/>
      <c r="B755" s="67"/>
      <c r="C755" s="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5.75" customHeight="1" x14ac:dyDescent="0.3">
      <c r="A756" s="9"/>
      <c r="B756" s="67"/>
      <c r="C756" s="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5.75" customHeight="1" x14ac:dyDescent="0.3">
      <c r="A757" s="9"/>
      <c r="B757" s="67"/>
      <c r="C757" s="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5.75" customHeight="1" x14ac:dyDescent="0.3">
      <c r="A758" s="9"/>
      <c r="B758" s="67"/>
      <c r="C758" s="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5.75" customHeight="1" x14ac:dyDescent="0.3">
      <c r="A759" s="9"/>
      <c r="B759" s="67"/>
      <c r="C759" s="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5.75" customHeight="1" x14ac:dyDescent="0.3">
      <c r="A760" s="9"/>
      <c r="B760" s="67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5.75" customHeight="1" x14ac:dyDescent="0.3">
      <c r="A761" s="9"/>
      <c r="B761" s="67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5.75" customHeight="1" x14ac:dyDescent="0.3">
      <c r="A762" s="9"/>
      <c r="B762" s="67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5.75" customHeight="1" x14ac:dyDescent="0.3">
      <c r="A763" s="9"/>
      <c r="B763" s="67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5.75" customHeight="1" x14ac:dyDescent="0.3">
      <c r="A764" s="9"/>
      <c r="B764" s="67"/>
      <c r="C764" s="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5.75" customHeight="1" x14ac:dyDescent="0.3">
      <c r="A765" s="9"/>
      <c r="B765" s="67"/>
      <c r="C765" s="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5.75" customHeight="1" x14ac:dyDescent="0.3">
      <c r="A766" s="9"/>
      <c r="B766" s="67"/>
      <c r="C766" s="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5.75" customHeight="1" x14ac:dyDescent="0.3">
      <c r="A767" s="9"/>
      <c r="B767" s="67"/>
      <c r="C767" s="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5.75" customHeight="1" x14ac:dyDescent="0.3">
      <c r="A768" s="9"/>
      <c r="B768" s="67"/>
      <c r="C768" s="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5.75" customHeight="1" x14ac:dyDescent="0.3">
      <c r="A769" s="9"/>
      <c r="B769" s="67"/>
      <c r="C769" s="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5.75" customHeight="1" x14ac:dyDescent="0.3">
      <c r="A770" s="9"/>
      <c r="B770" s="67"/>
      <c r="C770" s="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5.75" customHeight="1" x14ac:dyDescent="0.3">
      <c r="A771" s="9"/>
      <c r="B771" s="67"/>
      <c r="C771" s="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5.75" customHeight="1" x14ac:dyDescent="0.3">
      <c r="A772" s="9"/>
      <c r="B772" s="67"/>
      <c r="C772" s="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5.75" customHeight="1" x14ac:dyDescent="0.3">
      <c r="A773" s="9"/>
      <c r="B773" s="67"/>
      <c r="C773" s="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5.75" customHeight="1" x14ac:dyDescent="0.3">
      <c r="A774" s="9"/>
      <c r="B774" s="67"/>
      <c r="C774" s="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5.75" customHeight="1" x14ac:dyDescent="0.3">
      <c r="A775" s="9"/>
      <c r="B775" s="67"/>
      <c r="C775" s="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5.75" customHeight="1" x14ac:dyDescent="0.3">
      <c r="A776" s="9"/>
      <c r="B776" s="67"/>
      <c r="C776" s="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5.75" customHeight="1" x14ac:dyDescent="0.3">
      <c r="A777" s="9"/>
      <c r="B777" s="67"/>
      <c r="C777" s="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5.75" customHeight="1" x14ac:dyDescent="0.3">
      <c r="A778" s="9"/>
      <c r="B778" s="67"/>
      <c r="C778" s="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5.75" customHeight="1" x14ac:dyDescent="0.3">
      <c r="A779" s="9"/>
      <c r="B779" s="67"/>
      <c r="C779" s="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5.75" customHeight="1" x14ac:dyDescent="0.3">
      <c r="A780" s="9"/>
      <c r="B780" s="67"/>
      <c r="C780" s="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5.75" customHeight="1" x14ac:dyDescent="0.3">
      <c r="A781" s="9"/>
      <c r="B781" s="67"/>
      <c r="C781" s="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5.75" customHeight="1" x14ac:dyDescent="0.3">
      <c r="A782" s="9"/>
      <c r="B782" s="67"/>
      <c r="C782" s="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5.75" customHeight="1" x14ac:dyDescent="0.3">
      <c r="A783" s="9"/>
      <c r="B783" s="67"/>
      <c r="C783" s="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5.75" customHeight="1" x14ac:dyDescent="0.3">
      <c r="A784" s="9"/>
      <c r="B784" s="67"/>
      <c r="C784" s="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5.75" customHeight="1" x14ac:dyDescent="0.3">
      <c r="A785" s="9"/>
      <c r="B785" s="67"/>
      <c r="C785" s="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5.75" customHeight="1" x14ac:dyDescent="0.3">
      <c r="A786" s="9"/>
      <c r="B786" s="67"/>
      <c r="C786" s="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5.75" customHeight="1" x14ac:dyDescent="0.3">
      <c r="A787" s="9"/>
      <c r="B787" s="67"/>
      <c r="C787" s="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5.75" customHeight="1" x14ac:dyDescent="0.3">
      <c r="A788" s="9"/>
      <c r="B788" s="67"/>
      <c r="C788" s="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5.75" customHeight="1" x14ac:dyDescent="0.3">
      <c r="A789" s="9"/>
      <c r="B789" s="67"/>
      <c r="C789" s="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5.75" customHeight="1" x14ac:dyDescent="0.3">
      <c r="A790" s="9"/>
      <c r="B790" s="67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5.75" customHeight="1" x14ac:dyDescent="0.3">
      <c r="A791" s="9"/>
      <c r="B791" s="67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5.75" customHeight="1" x14ac:dyDescent="0.3">
      <c r="A792" s="9"/>
      <c r="B792" s="67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5.75" customHeight="1" x14ac:dyDescent="0.3">
      <c r="A793" s="9"/>
      <c r="B793" s="67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5.75" customHeight="1" x14ac:dyDescent="0.3">
      <c r="A794" s="9"/>
      <c r="B794" s="67"/>
      <c r="C794" s="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5.75" customHeight="1" x14ac:dyDescent="0.3">
      <c r="A795" s="9"/>
      <c r="B795" s="67"/>
      <c r="C795" s="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5.75" customHeight="1" x14ac:dyDescent="0.3">
      <c r="A796" s="9"/>
      <c r="B796" s="67"/>
      <c r="C796" s="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5.75" customHeight="1" x14ac:dyDescent="0.3">
      <c r="A797" s="9"/>
      <c r="B797" s="67"/>
      <c r="C797" s="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5.75" customHeight="1" x14ac:dyDescent="0.3">
      <c r="A798" s="9"/>
      <c r="B798" s="67"/>
      <c r="C798" s="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5.75" customHeight="1" x14ac:dyDescent="0.3">
      <c r="A799" s="9"/>
      <c r="B799" s="67"/>
      <c r="C799" s="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5.75" customHeight="1" x14ac:dyDescent="0.3">
      <c r="A800" s="9"/>
      <c r="B800" s="67"/>
      <c r="C800" s="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5.75" customHeight="1" x14ac:dyDescent="0.3">
      <c r="A801" s="9"/>
      <c r="B801" s="67"/>
      <c r="C801" s="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5.75" customHeight="1" x14ac:dyDescent="0.3">
      <c r="A802" s="9"/>
      <c r="B802" s="67"/>
      <c r="C802" s="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5.75" customHeight="1" x14ac:dyDescent="0.3">
      <c r="A803" s="9"/>
      <c r="B803" s="67"/>
      <c r="C803" s="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5.75" customHeight="1" x14ac:dyDescent="0.3">
      <c r="A804" s="9"/>
      <c r="B804" s="67"/>
      <c r="C804" s="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5.75" customHeight="1" x14ac:dyDescent="0.3">
      <c r="A805" s="9"/>
      <c r="B805" s="67"/>
      <c r="C805" s="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5.75" customHeight="1" x14ac:dyDescent="0.3">
      <c r="A806" s="9"/>
      <c r="B806" s="67"/>
      <c r="C806" s="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5.75" customHeight="1" x14ac:dyDescent="0.3">
      <c r="A807" s="9"/>
      <c r="B807" s="67"/>
      <c r="C807" s="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5.75" customHeight="1" x14ac:dyDescent="0.3">
      <c r="A808" s="9"/>
      <c r="B808" s="67"/>
      <c r="C808" s="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5.75" customHeight="1" x14ac:dyDescent="0.3">
      <c r="A809" s="9"/>
      <c r="B809" s="67"/>
      <c r="C809" s="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5.75" customHeight="1" x14ac:dyDescent="0.3">
      <c r="A810" s="9"/>
      <c r="B810" s="67"/>
      <c r="C810" s="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5.75" customHeight="1" x14ac:dyDescent="0.3">
      <c r="A811" s="9"/>
      <c r="B811" s="67"/>
      <c r="C811" s="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5.75" customHeight="1" x14ac:dyDescent="0.3">
      <c r="A812" s="9"/>
      <c r="B812" s="67"/>
      <c r="C812" s="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5.75" customHeight="1" x14ac:dyDescent="0.3">
      <c r="A813" s="9"/>
      <c r="B813" s="67"/>
      <c r="C813" s="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5.75" customHeight="1" x14ac:dyDescent="0.3">
      <c r="A814" s="9"/>
      <c r="B814" s="67"/>
      <c r="C814" s="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5.75" customHeight="1" x14ac:dyDescent="0.3">
      <c r="A815" s="9"/>
      <c r="B815" s="67"/>
      <c r="C815" s="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5.75" customHeight="1" x14ac:dyDescent="0.3">
      <c r="A816" s="9"/>
      <c r="B816" s="67"/>
      <c r="C816" s="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5.75" customHeight="1" x14ac:dyDescent="0.3">
      <c r="A817" s="9"/>
      <c r="B817" s="67"/>
      <c r="C817" s="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5.75" customHeight="1" x14ac:dyDescent="0.3">
      <c r="A818" s="9"/>
      <c r="B818" s="67"/>
      <c r="C818" s="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5.75" customHeight="1" x14ac:dyDescent="0.3">
      <c r="A819" s="9"/>
      <c r="B819" s="67"/>
      <c r="C819" s="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5.75" customHeight="1" x14ac:dyDescent="0.3">
      <c r="A820" s="9"/>
      <c r="B820" s="67"/>
      <c r="C820" s="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5.75" customHeight="1" x14ac:dyDescent="0.3">
      <c r="A821" s="9"/>
      <c r="B821" s="67"/>
      <c r="C821" s="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5.75" customHeight="1" x14ac:dyDescent="0.3">
      <c r="A822" s="9"/>
      <c r="B822" s="67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5.75" customHeight="1" x14ac:dyDescent="0.3">
      <c r="A823" s="9"/>
      <c r="B823" s="67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5.75" customHeight="1" x14ac:dyDescent="0.3">
      <c r="A824" s="9"/>
      <c r="B824" s="67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5.75" customHeight="1" x14ac:dyDescent="0.3">
      <c r="A825" s="9"/>
      <c r="B825" s="67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5.75" customHeight="1" x14ac:dyDescent="0.3">
      <c r="A826" s="9"/>
      <c r="B826" s="67"/>
      <c r="C826" s="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5.75" customHeight="1" x14ac:dyDescent="0.3">
      <c r="A827" s="9"/>
      <c r="B827" s="67"/>
      <c r="C827" s="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5.75" customHeight="1" x14ac:dyDescent="0.3">
      <c r="A828" s="9"/>
      <c r="B828" s="67"/>
      <c r="C828" s="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5.75" customHeight="1" x14ac:dyDescent="0.3">
      <c r="A829" s="9"/>
      <c r="B829" s="67"/>
      <c r="C829" s="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5.75" customHeight="1" x14ac:dyDescent="0.3">
      <c r="A830" s="9"/>
      <c r="B830" s="67"/>
      <c r="C830" s="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5.75" customHeight="1" x14ac:dyDescent="0.3">
      <c r="A831" s="9"/>
      <c r="B831" s="67"/>
      <c r="C831" s="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5.75" customHeight="1" x14ac:dyDescent="0.3">
      <c r="A832" s="9"/>
      <c r="B832" s="67"/>
      <c r="C832" s="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5.75" customHeight="1" x14ac:dyDescent="0.3">
      <c r="A833" s="9"/>
      <c r="B833" s="67"/>
      <c r="C833" s="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5.75" customHeight="1" x14ac:dyDescent="0.3">
      <c r="A834" s="9"/>
      <c r="B834" s="67"/>
      <c r="C834" s="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5.75" customHeight="1" x14ac:dyDescent="0.3">
      <c r="A835" s="9"/>
      <c r="B835" s="67"/>
      <c r="C835" s="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5.75" customHeight="1" x14ac:dyDescent="0.3">
      <c r="A836" s="9"/>
      <c r="B836" s="67"/>
      <c r="C836" s="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5.75" customHeight="1" x14ac:dyDescent="0.3">
      <c r="A837" s="9"/>
      <c r="B837" s="67"/>
      <c r="C837" s="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5.75" customHeight="1" x14ac:dyDescent="0.3">
      <c r="A838" s="9"/>
      <c r="B838" s="67"/>
      <c r="C838" s="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5.75" customHeight="1" x14ac:dyDescent="0.3">
      <c r="A839" s="9"/>
      <c r="B839" s="67"/>
      <c r="C839" s="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5.75" customHeight="1" x14ac:dyDescent="0.3">
      <c r="A840" s="9"/>
      <c r="B840" s="67"/>
      <c r="C840" s="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5.75" customHeight="1" x14ac:dyDescent="0.3">
      <c r="A841" s="9"/>
      <c r="B841" s="67"/>
      <c r="C841" s="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5.75" customHeight="1" x14ac:dyDescent="0.3">
      <c r="A842" s="9"/>
      <c r="B842" s="67"/>
      <c r="C842" s="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5.75" customHeight="1" x14ac:dyDescent="0.3">
      <c r="A843" s="9"/>
      <c r="B843" s="67"/>
      <c r="C843" s="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5.75" customHeight="1" x14ac:dyDescent="0.3">
      <c r="A844" s="9"/>
      <c r="B844" s="67"/>
      <c r="C844" s="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5.75" customHeight="1" x14ac:dyDescent="0.3">
      <c r="A845" s="9"/>
      <c r="B845" s="67"/>
      <c r="C845" s="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5.75" customHeight="1" x14ac:dyDescent="0.3">
      <c r="A846" s="9"/>
      <c r="B846" s="67"/>
      <c r="C846" s="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5.75" customHeight="1" x14ac:dyDescent="0.3">
      <c r="A847" s="9"/>
      <c r="B847" s="67"/>
      <c r="C847" s="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5.75" customHeight="1" x14ac:dyDescent="0.3">
      <c r="A848" s="9"/>
      <c r="B848" s="67"/>
      <c r="C848" s="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5.75" customHeight="1" x14ac:dyDescent="0.3">
      <c r="A849" s="9"/>
      <c r="B849" s="67"/>
      <c r="C849" s="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5.75" customHeight="1" x14ac:dyDescent="0.3">
      <c r="A850" s="9"/>
      <c r="B850" s="67"/>
      <c r="C850" s="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5.75" customHeight="1" x14ac:dyDescent="0.3">
      <c r="A851" s="9"/>
      <c r="B851" s="67"/>
      <c r="C851" s="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5.75" customHeight="1" x14ac:dyDescent="0.3">
      <c r="A852" s="9"/>
      <c r="B852" s="67"/>
      <c r="C852" s="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5.75" customHeight="1" x14ac:dyDescent="0.3">
      <c r="A853" s="9"/>
      <c r="B853" s="67"/>
      <c r="C853" s="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5.75" customHeight="1" x14ac:dyDescent="0.3">
      <c r="A854" s="9"/>
      <c r="B854" s="67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5.75" customHeight="1" x14ac:dyDescent="0.3">
      <c r="A855" s="9"/>
      <c r="B855" s="67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5.75" customHeight="1" x14ac:dyDescent="0.3">
      <c r="A856" s="9"/>
      <c r="B856" s="67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5.75" customHeight="1" x14ac:dyDescent="0.3">
      <c r="A857" s="9"/>
      <c r="B857" s="67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5.75" customHeight="1" x14ac:dyDescent="0.3">
      <c r="A858" s="9"/>
      <c r="B858" s="67"/>
      <c r="C858" s="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5.75" customHeight="1" x14ac:dyDescent="0.3">
      <c r="A859" s="9"/>
      <c r="B859" s="67"/>
      <c r="C859" s="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5.75" customHeight="1" x14ac:dyDescent="0.3">
      <c r="A860" s="9"/>
      <c r="B860" s="67"/>
      <c r="C860" s="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5.75" customHeight="1" x14ac:dyDescent="0.3">
      <c r="A861" s="9"/>
      <c r="B861" s="67"/>
      <c r="C861" s="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5.75" customHeight="1" x14ac:dyDescent="0.3">
      <c r="A862" s="9"/>
      <c r="B862" s="67"/>
      <c r="C862" s="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5.75" customHeight="1" x14ac:dyDescent="0.3">
      <c r="A863" s="9"/>
      <c r="B863" s="67"/>
      <c r="C863" s="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5.75" customHeight="1" x14ac:dyDescent="0.3">
      <c r="A864" s="9"/>
      <c r="B864" s="67"/>
      <c r="C864" s="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5.75" customHeight="1" x14ac:dyDescent="0.3">
      <c r="A865" s="9"/>
      <c r="B865" s="67"/>
      <c r="C865" s="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5.75" customHeight="1" x14ac:dyDescent="0.3">
      <c r="A866" s="9"/>
      <c r="B866" s="67"/>
      <c r="C866" s="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5.75" customHeight="1" x14ac:dyDescent="0.3">
      <c r="A867" s="9"/>
      <c r="B867" s="67"/>
      <c r="C867" s="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5.75" customHeight="1" x14ac:dyDescent="0.3">
      <c r="A868" s="9"/>
      <c r="B868" s="67"/>
      <c r="C868" s="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5.75" customHeight="1" x14ac:dyDescent="0.3">
      <c r="A869" s="9"/>
      <c r="B869" s="67"/>
      <c r="C869" s="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5.75" customHeight="1" x14ac:dyDescent="0.3">
      <c r="A870" s="9"/>
      <c r="B870" s="67"/>
      <c r="C870" s="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5.75" customHeight="1" x14ac:dyDescent="0.3">
      <c r="A871" s="9"/>
      <c r="B871" s="67"/>
      <c r="C871" s="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5.75" customHeight="1" x14ac:dyDescent="0.3">
      <c r="A872" s="9"/>
      <c r="B872" s="67"/>
      <c r="C872" s="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5.75" customHeight="1" x14ac:dyDescent="0.3">
      <c r="A873" s="9"/>
      <c r="B873" s="67"/>
      <c r="C873" s="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5.75" customHeight="1" x14ac:dyDescent="0.3">
      <c r="A874" s="9"/>
      <c r="B874" s="67"/>
      <c r="C874" s="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5.75" customHeight="1" x14ac:dyDescent="0.3">
      <c r="A875" s="9"/>
      <c r="B875" s="67"/>
      <c r="C875" s="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5.75" customHeight="1" x14ac:dyDescent="0.3">
      <c r="A876" s="9"/>
      <c r="B876" s="67"/>
      <c r="C876" s="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5.75" customHeight="1" x14ac:dyDescent="0.3">
      <c r="A877" s="9"/>
      <c r="B877" s="67"/>
      <c r="C877" s="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5.75" customHeight="1" x14ac:dyDescent="0.3">
      <c r="A878" s="9"/>
      <c r="B878" s="67"/>
      <c r="C878" s="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5.75" customHeight="1" x14ac:dyDescent="0.3">
      <c r="A879" s="9"/>
      <c r="B879" s="67"/>
      <c r="C879" s="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5.75" customHeight="1" x14ac:dyDescent="0.3">
      <c r="A880" s="9"/>
      <c r="B880" s="67"/>
      <c r="C880" s="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5.75" customHeight="1" x14ac:dyDescent="0.3">
      <c r="A881" s="9"/>
      <c r="B881" s="67"/>
      <c r="C881" s="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5.75" customHeight="1" x14ac:dyDescent="0.3">
      <c r="A882" s="9"/>
      <c r="B882" s="67"/>
      <c r="C882" s="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5.75" customHeight="1" x14ac:dyDescent="0.3">
      <c r="A883" s="9"/>
      <c r="B883" s="67"/>
      <c r="C883" s="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5.75" customHeight="1" x14ac:dyDescent="0.3">
      <c r="A884" s="9"/>
      <c r="B884" s="67"/>
      <c r="C884" s="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5.75" customHeight="1" x14ac:dyDescent="0.3">
      <c r="A885" s="9"/>
      <c r="B885" s="67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5.75" customHeight="1" x14ac:dyDescent="0.3">
      <c r="A886" s="9"/>
      <c r="B886" s="67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5.75" customHeight="1" x14ac:dyDescent="0.3">
      <c r="A887" s="9"/>
      <c r="B887" s="67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5.75" customHeight="1" x14ac:dyDescent="0.3">
      <c r="A888" s="9"/>
      <c r="B888" s="67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5.75" customHeight="1" x14ac:dyDescent="0.3">
      <c r="A889" s="9"/>
      <c r="B889" s="67"/>
      <c r="C889" s="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5.75" customHeight="1" x14ac:dyDescent="0.3">
      <c r="A890" s="9"/>
      <c r="B890" s="67"/>
      <c r="C890" s="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5.75" customHeight="1" x14ac:dyDescent="0.3">
      <c r="A891" s="9"/>
      <c r="B891" s="67"/>
      <c r="C891" s="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5.75" customHeight="1" x14ac:dyDescent="0.3">
      <c r="A892" s="9"/>
      <c r="B892" s="67"/>
      <c r="C892" s="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5.75" customHeight="1" x14ac:dyDescent="0.3">
      <c r="A893" s="9"/>
      <c r="B893" s="67"/>
      <c r="C893" s="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5.75" customHeight="1" x14ac:dyDescent="0.3">
      <c r="A894" s="9"/>
      <c r="B894" s="67"/>
      <c r="C894" s="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5.75" customHeight="1" x14ac:dyDescent="0.3">
      <c r="A895" s="9"/>
      <c r="B895" s="67"/>
      <c r="C895" s="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5.75" customHeight="1" x14ac:dyDescent="0.3">
      <c r="A896" s="9"/>
      <c r="B896" s="67"/>
      <c r="C896" s="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5.75" customHeight="1" x14ac:dyDescent="0.3">
      <c r="A897" s="9"/>
      <c r="B897" s="67"/>
      <c r="C897" s="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5.75" customHeight="1" x14ac:dyDescent="0.3">
      <c r="A898" s="9"/>
      <c r="B898" s="67"/>
      <c r="C898" s="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5.75" customHeight="1" x14ac:dyDescent="0.3">
      <c r="A899" s="9"/>
      <c r="B899" s="67"/>
      <c r="C899" s="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5.75" customHeight="1" x14ac:dyDescent="0.3">
      <c r="A900" s="9"/>
      <c r="B900" s="67"/>
      <c r="C900" s="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5.75" customHeight="1" x14ac:dyDescent="0.3">
      <c r="A901" s="9"/>
      <c r="B901" s="67"/>
      <c r="C901" s="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5.75" customHeight="1" x14ac:dyDescent="0.3">
      <c r="A902" s="9"/>
      <c r="B902" s="67"/>
      <c r="C902" s="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5.75" customHeight="1" x14ac:dyDescent="0.3">
      <c r="A903" s="9"/>
      <c r="B903" s="67"/>
      <c r="C903" s="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5.75" customHeight="1" x14ac:dyDescent="0.3">
      <c r="A904" s="9"/>
      <c r="B904" s="67"/>
      <c r="C904" s="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5.75" customHeight="1" x14ac:dyDescent="0.3">
      <c r="A905" s="9"/>
      <c r="B905" s="67"/>
      <c r="C905" s="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5.75" customHeight="1" x14ac:dyDescent="0.3">
      <c r="A906" s="9"/>
      <c r="B906" s="67"/>
      <c r="C906" s="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5.75" customHeight="1" x14ac:dyDescent="0.3">
      <c r="A907" s="9"/>
      <c r="B907" s="67"/>
      <c r="C907" s="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5.75" customHeight="1" x14ac:dyDescent="0.3">
      <c r="A908" s="9"/>
      <c r="B908" s="67"/>
      <c r="C908" s="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5.75" customHeight="1" x14ac:dyDescent="0.3">
      <c r="A909" s="9"/>
      <c r="B909" s="67"/>
      <c r="C909" s="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5.75" customHeight="1" x14ac:dyDescent="0.3">
      <c r="A910" s="9"/>
      <c r="B910" s="67"/>
      <c r="C910" s="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5.75" customHeight="1" x14ac:dyDescent="0.3">
      <c r="A911" s="9"/>
      <c r="B911" s="67"/>
      <c r="C911" s="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5.75" customHeight="1" x14ac:dyDescent="0.3">
      <c r="A912" s="9"/>
      <c r="B912" s="67"/>
      <c r="C912" s="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5.75" customHeight="1" x14ac:dyDescent="0.3">
      <c r="A913" s="9"/>
      <c r="B913" s="67"/>
      <c r="C913" s="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5.75" customHeight="1" x14ac:dyDescent="0.3">
      <c r="A914" s="9"/>
      <c r="B914" s="67"/>
      <c r="C914" s="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5.75" customHeight="1" x14ac:dyDescent="0.3">
      <c r="A915" s="9"/>
      <c r="B915" s="67"/>
      <c r="C915" s="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5.75" customHeight="1" x14ac:dyDescent="0.3">
      <c r="A916" s="9"/>
      <c r="B916" s="67"/>
      <c r="C916" s="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5.75" customHeight="1" x14ac:dyDescent="0.3">
      <c r="A917" s="9"/>
      <c r="B917" s="67"/>
      <c r="C917" s="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5.75" customHeight="1" x14ac:dyDescent="0.3">
      <c r="A918" s="9"/>
      <c r="B918" s="67"/>
      <c r="C918" s="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5.75" customHeight="1" x14ac:dyDescent="0.3">
      <c r="A919" s="9"/>
      <c r="B919" s="67"/>
      <c r="C919" s="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5.75" customHeight="1" x14ac:dyDescent="0.3">
      <c r="A920" s="9"/>
      <c r="B920" s="67"/>
      <c r="C920" s="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5.75" customHeight="1" x14ac:dyDescent="0.3">
      <c r="A921" s="9"/>
      <c r="B921" s="67"/>
      <c r="C921" s="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5.75" customHeight="1" x14ac:dyDescent="0.3">
      <c r="A922" s="9"/>
      <c r="B922" s="67"/>
      <c r="C922" s="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5.75" customHeight="1" x14ac:dyDescent="0.3">
      <c r="A923" s="9"/>
      <c r="B923" s="67"/>
      <c r="C923" s="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5.75" customHeight="1" x14ac:dyDescent="0.3">
      <c r="A924" s="9"/>
      <c r="B924" s="67"/>
      <c r="C924" s="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5.75" customHeight="1" x14ac:dyDescent="0.3">
      <c r="A925" s="9"/>
      <c r="B925" s="67"/>
      <c r="C925" s="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5.75" customHeight="1" x14ac:dyDescent="0.3">
      <c r="A926" s="9"/>
      <c r="B926" s="67"/>
      <c r="C926" s="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5.75" customHeight="1" x14ac:dyDescent="0.3">
      <c r="A927" s="9"/>
      <c r="B927" s="67"/>
      <c r="C927" s="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5.75" customHeight="1" x14ac:dyDescent="0.3">
      <c r="A928" s="9"/>
      <c r="B928" s="67"/>
      <c r="C928" s="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5.75" customHeight="1" x14ac:dyDescent="0.3">
      <c r="A929" s="9"/>
      <c r="B929" s="67"/>
      <c r="C929" s="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5.75" customHeight="1" x14ac:dyDescent="0.3">
      <c r="A930" s="9"/>
      <c r="B930" s="67"/>
      <c r="C930" s="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5.75" customHeight="1" x14ac:dyDescent="0.3">
      <c r="A931" s="9"/>
      <c r="B931" s="67"/>
      <c r="C931" s="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5.75" customHeight="1" x14ac:dyDescent="0.3">
      <c r="A932" s="9"/>
      <c r="B932" s="67"/>
      <c r="C932" s="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5.75" customHeight="1" x14ac:dyDescent="0.3">
      <c r="A933" s="9"/>
      <c r="B933" s="67"/>
      <c r="C933" s="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5.75" customHeight="1" x14ac:dyDescent="0.3">
      <c r="A934" s="9"/>
      <c r="B934" s="67"/>
      <c r="C934" s="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5.75" customHeight="1" x14ac:dyDescent="0.3">
      <c r="A935" s="9"/>
      <c r="B935" s="67"/>
      <c r="C935" s="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5.75" customHeight="1" x14ac:dyDescent="0.3">
      <c r="A936" s="9"/>
      <c r="B936" s="67"/>
      <c r="C936" s="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5.75" customHeight="1" x14ac:dyDescent="0.3">
      <c r="A937" s="9"/>
      <c r="B937" s="67"/>
      <c r="C937" s="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5.75" customHeight="1" x14ac:dyDescent="0.3">
      <c r="A938" s="9"/>
      <c r="B938" s="67"/>
      <c r="C938" s="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5.75" customHeight="1" x14ac:dyDescent="0.3">
      <c r="A939" s="9"/>
      <c r="B939" s="67"/>
      <c r="C939" s="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5.75" customHeight="1" x14ac:dyDescent="0.3">
      <c r="A940" s="9"/>
      <c r="B940" s="67"/>
      <c r="C940" s="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5.75" customHeight="1" x14ac:dyDescent="0.3">
      <c r="A941" s="9"/>
      <c r="B941" s="67"/>
      <c r="C941" s="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5.75" customHeight="1" x14ac:dyDescent="0.3">
      <c r="A942" s="9"/>
      <c r="B942" s="67"/>
      <c r="C942" s="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5.75" customHeight="1" x14ac:dyDescent="0.3">
      <c r="A943" s="9"/>
      <c r="B943" s="67"/>
      <c r="C943" s="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5.75" customHeight="1" x14ac:dyDescent="0.3">
      <c r="A944" s="9"/>
      <c r="B944" s="67"/>
      <c r="C944" s="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5.75" customHeight="1" x14ac:dyDescent="0.3">
      <c r="A945" s="9"/>
      <c r="B945" s="67"/>
      <c r="C945" s="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5.75" customHeight="1" x14ac:dyDescent="0.3">
      <c r="A946" s="9"/>
      <c r="B946" s="67"/>
      <c r="C946" s="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5.75" customHeight="1" x14ac:dyDescent="0.3">
      <c r="A947" s="9"/>
      <c r="B947" s="67"/>
      <c r="C947" s="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5.75" customHeight="1" x14ac:dyDescent="0.3">
      <c r="A948" s="9"/>
      <c r="B948" s="67"/>
      <c r="C948" s="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5.75" customHeight="1" x14ac:dyDescent="0.3">
      <c r="A949" s="9"/>
      <c r="B949" s="67"/>
      <c r="C949" s="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5.75" customHeight="1" x14ac:dyDescent="0.3">
      <c r="A950" s="9"/>
      <c r="B950" s="67"/>
      <c r="C950" s="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5.75" customHeight="1" x14ac:dyDescent="0.3">
      <c r="A951" s="9"/>
      <c r="B951" s="67"/>
      <c r="C951" s="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5.75" customHeight="1" x14ac:dyDescent="0.3">
      <c r="A952" s="9"/>
      <c r="B952" s="67"/>
      <c r="C952" s="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5.75" customHeight="1" x14ac:dyDescent="0.3">
      <c r="A953" s="9"/>
      <c r="B953" s="67"/>
      <c r="C953" s="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5.75" customHeight="1" x14ac:dyDescent="0.3">
      <c r="A954" s="9"/>
      <c r="B954" s="67"/>
      <c r="C954" s="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5.75" customHeight="1" x14ac:dyDescent="0.3">
      <c r="A955" s="9"/>
      <c r="B955" s="67"/>
      <c r="C955" s="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5.75" customHeight="1" x14ac:dyDescent="0.3">
      <c r="A956" s="9"/>
      <c r="B956" s="67"/>
      <c r="C956" s="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5.75" customHeight="1" x14ac:dyDescent="0.3">
      <c r="A957" s="9"/>
      <c r="B957" s="67"/>
      <c r="C957" s="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5.75" customHeight="1" x14ac:dyDescent="0.3">
      <c r="A958" s="9"/>
      <c r="B958" s="67"/>
      <c r="C958" s="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5.75" customHeight="1" x14ac:dyDescent="0.3">
      <c r="A959" s="9"/>
      <c r="B959" s="67"/>
      <c r="C959" s="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5.75" customHeight="1" x14ac:dyDescent="0.3">
      <c r="A960" s="9"/>
      <c r="B960" s="67"/>
      <c r="C960" s="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5.75" customHeight="1" x14ac:dyDescent="0.3">
      <c r="A961" s="9"/>
      <c r="B961" s="67"/>
      <c r="C961" s="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5.75" customHeight="1" x14ac:dyDescent="0.3">
      <c r="A962" s="9"/>
      <c r="B962" s="67"/>
      <c r="C962" s="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ht="15.75" customHeight="1" x14ac:dyDescent="0.3">
      <c r="A963" s="9"/>
      <c r="B963" s="67"/>
      <c r="C963" s="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ht="15.75" customHeight="1" x14ac:dyDescent="0.3">
      <c r="A964" s="9"/>
      <c r="B964" s="67"/>
      <c r="C964" s="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ht="15.75" customHeight="1" x14ac:dyDescent="0.3">
      <c r="A965" s="9"/>
      <c r="B965" s="67"/>
      <c r="C965" s="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ht="15.75" customHeight="1" x14ac:dyDescent="0.3">
      <c r="A966" s="9"/>
      <c r="B966" s="67"/>
      <c r="C966" s="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ht="15.75" customHeight="1" x14ac:dyDescent="0.3">
      <c r="A967" s="9"/>
      <c r="B967" s="67"/>
      <c r="C967" s="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ht="15.75" customHeight="1" x14ac:dyDescent="0.3">
      <c r="A968" s="9"/>
      <c r="B968" s="67"/>
      <c r="C968" s="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ht="15.75" customHeight="1" x14ac:dyDescent="0.3">
      <c r="A969" s="9"/>
      <c r="B969" s="67"/>
      <c r="C969" s="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ht="15.75" customHeight="1" x14ac:dyDescent="0.3">
      <c r="A970" s="9"/>
      <c r="B970" s="67"/>
      <c r="C970" s="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ht="15.75" customHeight="1" x14ac:dyDescent="0.3">
      <c r="A971" s="9"/>
      <c r="B971" s="67"/>
      <c r="C971" s="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ht="15.75" customHeight="1" x14ac:dyDescent="0.3">
      <c r="A972" s="9"/>
      <c r="B972" s="67"/>
      <c r="C972" s="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ht="15.75" customHeight="1" x14ac:dyDescent="0.3">
      <c r="A973" s="9"/>
      <c r="B973" s="67"/>
      <c r="C973" s="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ht="15.75" customHeight="1" x14ac:dyDescent="0.3">
      <c r="A974" s="9"/>
      <c r="B974" s="67"/>
      <c r="C974" s="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ht="15.75" customHeight="1" x14ac:dyDescent="0.3">
      <c r="A975" s="9"/>
      <c r="B975" s="67"/>
      <c r="C975" s="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ht="15.75" customHeight="1" x14ac:dyDescent="0.3">
      <c r="A976" s="9"/>
      <c r="B976" s="67"/>
      <c r="C976" s="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ht="15.75" customHeight="1" x14ac:dyDescent="0.3">
      <c r="A977" s="9"/>
      <c r="B977" s="67"/>
      <c r="C977" s="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ht="15.75" customHeight="1" x14ac:dyDescent="0.3">
      <c r="A978" s="9"/>
      <c r="B978" s="67"/>
      <c r="C978" s="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ht="15.75" customHeight="1" x14ac:dyDescent="0.3">
      <c r="A979" s="9"/>
      <c r="B979" s="67"/>
      <c r="C979" s="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ht="15.75" customHeight="1" x14ac:dyDescent="0.3">
      <c r="A980" s="9"/>
      <c r="B980" s="67"/>
      <c r="C980" s="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ht="15.75" customHeight="1" x14ac:dyDescent="0.3">
      <c r="A981" s="9"/>
      <c r="B981" s="67"/>
      <c r="C981" s="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ht="15.75" customHeight="1" x14ac:dyDescent="0.3">
      <c r="A982" s="9"/>
      <c r="B982" s="67"/>
      <c r="C982" s="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ht="15.75" customHeight="1" x14ac:dyDescent="0.3">
      <c r="A983" s="9"/>
      <c r="B983" s="67"/>
      <c r="C983" s="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ht="15.75" customHeight="1" x14ac:dyDescent="0.3">
      <c r="A984" s="9"/>
      <c r="B984" s="67"/>
      <c r="C984" s="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ht="15.75" customHeight="1" x14ac:dyDescent="0.3">
      <c r="A985" s="9"/>
      <c r="B985" s="67"/>
      <c r="C985" s="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ht="15.75" customHeight="1" x14ac:dyDescent="0.3">
      <c r="A986" s="9"/>
      <c r="B986" s="67"/>
      <c r="C986" s="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ht="15.75" customHeight="1" x14ac:dyDescent="0.3">
      <c r="A987" s="9"/>
      <c r="B987" s="67"/>
      <c r="C987" s="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ht="15.75" customHeight="1" x14ac:dyDescent="0.3">
      <c r="A988" s="9"/>
      <c r="B988" s="67"/>
      <c r="C988" s="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ht="15.75" customHeight="1" x14ac:dyDescent="0.3">
      <c r="A989" s="9"/>
      <c r="B989" s="67"/>
      <c r="C989" s="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ht="15.75" customHeight="1" x14ac:dyDescent="0.3">
      <c r="A990" s="9"/>
      <c r="B990" s="67"/>
      <c r="C990" s="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ht="15.75" customHeight="1" x14ac:dyDescent="0.3">
      <c r="A991" s="9"/>
      <c r="B991" s="67"/>
      <c r="C991" s="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ht="15.75" customHeight="1" x14ac:dyDescent="0.3">
      <c r="A992" s="9"/>
      <c r="B992" s="67"/>
      <c r="C992" s="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ht="15.75" customHeight="1" x14ac:dyDescent="0.3">
      <c r="A993" s="9"/>
      <c r="B993" s="67"/>
      <c r="C993" s="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ht="15.75" customHeight="1" x14ac:dyDescent="0.3">
      <c r="A994" s="9"/>
      <c r="B994" s="67"/>
      <c r="C994" s="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ht="15.75" customHeight="1" x14ac:dyDescent="0.3">
      <c r="A995" s="9"/>
      <c r="B995" s="67"/>
      <c r="C995" s="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ht="15.75" customHeight="1" x14ac:dyDescent="0.3">
      <c r="A996" s="9"/>
      <c r="B996" s="67"/>
      <c r="C996" s="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ht="15.75" customHeight="1" x14ac:dyDescent="0.3">
      <c r="A997" s="9"/>
      <c r="B997" s="67"/>
      <c r="C997" s="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ht="15.75" customHeight="1" x14ac:dyDescent="0.3">
      <c r="A998" s="9"/>
      <c r="B998" s="67"/>
      <c r="C998" s="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ht="15.75" customHeight="1" x14ac:dyDescent="0.3">
      <c r="A999" s="9"/>
      <c r="B999" s="67"/>
      <c r="C999" s="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ht="15.75" customHeight="1" x14ac:dyDescent="0.3">
      <c r="A1000" s="9"/>
      <c r="B1000" s="67"/>
      <c r="C1000" s="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spans="1:25" ht="15.75" customHeight="1" x14ac:dyDescent="0.3">
      <c r="A1001" s="9"/>
      <c r="B1001" s="67"/>
      <c r="C1001" s="9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  <row r="1002" spans="1:25" ht="15.75" customHeight="1" x14ac:dyDescent="0.3">
      <c r="A1002" s="9"/>
      <c r="B1002" s="67"/>
      <c r="C1002" s="9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</row>
    <row r="1003" spans="1:25" ht="15" customHeight="1" x14ac:dyDescent="0.3">
      <c r="A1003" s="9"/>
      <c r="B1003" s="67"/>
      <c r="C1003" s="9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</row>
    <row r="1004" spans="1:25" ht="15" customHeight="1" x14ac:dyDescent="0.3">
      <c r="A1004" s="9"/>
      <c r="B1004" s="67"/>
      <c r="C1004" s="9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</row>
    <row r="1005" spans="1:25" ht="15" customHeight="1" x14ac:dyDescent="0.3">
      <c r="A1005" s="9"/>
      <c r="B1005" s="67"/>
      <c r="C1005" s="9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</row>
    <row r="1006" spans="1:25" ht="15" customHeight="1" x14ac:dyDescent="0.3">
      <c r="A1006" s="9"/>
      <c r="B1006" s="67"/>
      <c r="C1006" s="9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</row>
    <row r="1007" spans="1:25" ht="15" customHeight="1" x14ac:dyDescent="0.3">
      <c r="A1007" s="9"/>
      <c r="B1007" s="67"/>
      <c r="C1007" s="9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</row>
    <row r="1008" spans="1:25" ht="15" customHeight="1" x14ac:dyDescent="0.3">
      <c r="A1008" s="9"/>
      <c r="B1008" s="67"/>
      <c r="C1008" s="9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</row>
  </sheetData>
  <mergeCells count="1">
    <mergeCell ref="A1:C1"/>
  </mergeCells>
  <pageMargins left="0.70866141732283472" right="0.70866141732283472" top="0.74803149606299213" bottom="0.74803149606299213" header="0" footer="0"/>
  <pageSetup paperSize="9" orientation="portrait"/>
  <headerFooter>
    <oddFooter>&amp;C&amp;P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Tartalékalap nyilvántartása</vt:lpstr>
      <vt:lpstr>Költségvetés-Bevételek</vt:lpstr>
      <vt:lpstr>Költségvetés-Kiadások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SZMCS-Iroda2</dc:creator>
  <cp:lastModifiedBy>Kismedve</cp:lastModifiedBy>
  <dcterms:created xsi:type="dcterms:W3CDTF">2019-09-27T12:45:54Z</dcterms:created>
  <dcterms:modified xsi:type="dcterms:W3CDTF">2023-03-22T00:45:28Z</dcterms:modified>
</cp:coreProperties>
</file>